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1a85c79caa4c09d0/Desktop/Anmeldeformulare/"/>
    </mc:Choice>
  </mc:AlternateContent>
  <xr:revisionPtr revIDLastSave="57" documentId="13_ncr:1_{9D9C8674-4C1E-4E82-9415-E395795D8882}" xr6:coauthVersionLast="47" xr6:coauthVersionMax="47" xr10:uidLastSave="{67F5D06A-70AC-4270-A7C6-D206D3FBF507}"/>
  <bookViews>
    <workbookView xWindow="-120" yWindow="-120" windowWidth="29040" windowHeight="15720" tabRatio="603"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state="hidden"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8"/>
  <customWorkbookViews>
    <customWorkbookView name="René Müller - Persönliche Ansicht" guid="{6F3B8BAC-2022-446A-B1AF-A3A7FEB3D41F}" mergeInterval="0" personalView="1" maximized="1" windowWidth="1676" windowHeight="79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20" l="1"/>
  <c r="F54" i="19"/>
  <c r="F55" i="20"/>
  <c r="F53" i="20"/>
  <c r="F51" i="20"/>
  <c r="F49" i="20"/>
  <c r="F52" i="19"/>
  <c r="F50" i="19"/>
  <c r="F48" i="19"/>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<sst xmlns="http://schemas.openxmlformats.org/spreadsheetml/2006/main" count="615" uniqueCount="329">
  <si>
    <t>Formulare für das "Freie Schiessen" des BSSV</t>
  </si>
  <si>
    <t>/ Formulaire pour le "tir libre" du ABST</t>
  </si>
  <si>
    <t>Information</t>
  </si>
  <si>
    <t>¦</t>
  </si>
  <si>
    <t>Die Formulare benötigen Excel 2010 (funktioniert nicht mit älteren Versionen)</t>
  </si>
  <si>
    <t>Les formulaires doivent Excel 2010 (ne fonctionne pas avec d'anciennes versions)</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</si>
  <si>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</si>
  <si>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</si>
  <si>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t>Bei Problemen bitte den jeweiligen LT-Chef kontaktieren</t>
  </si>
  <si>
    <t>En cas de problèmes s'il vous plaît contactez votre chef région du tir libre</t>
  </si>
  <si>
    <t>Tipp</t>
  </si>
  <si>
    <t>Mit der TAB-Taste durch die Formulare klicken</t>
  </si>
  <si>
    <t>Cliquez  à travers les formulairs avec la touche TAB</t>
  </si>
  <si>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</si>
  <si>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</si>
  <si>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BSSV_FreieSchiessen_Ver_17.10</t>
  </si>
  <si>
    <t>Berner Schiesssportverband</t>
  </si>
  <si>
    <t>Association bernoise sportive de tir</t>
  </si>
  <si>
    <t>Ressort freie Schiessen / Département de tir libre</t>
  </si>
  <si>
    <t>Anmeldung</t>
  </si>
  <si>
    <t>Freie Schiessen / tir libre</t>
  </si>
  <si>
    <t>Inscription</t>
  </si>
  <si>
    <t>BSSV P 10 Meter</t>
  </si>
  <si>
    <t>Distanz / Distance:</t>
  </si>
  <si>
    <t xml:space="preserve">Bezeichnung Schiessanlass / Genre de tir: </t>
  </si>
  <si>
    <t xml:space="preserve">Organisator / Organisateur: </t>
  </si>
  <si>
    <t>Datum(s) des Schiessens / Date(s) du tir:</t>
  </si>
  <si>
    <t>Ort der Durchführung / Lieu du tir:</t>
  </si>
  <si>
    <t>Erwartete Teilnehmer / Participations attendu:</t>
  </si>
  <si>
    <t>Doppelgeld/prix de la passe:</t>
  </si>
  <si>
    <t>Teilnahme berechtigte / le droit de participer:</t>
  </si>
  <si>
    <t>auswählen / sélectionner</t>
  </si>
  <si>
    <t>Turnus / Tournus:</t>
  </si>
  <si>
    <t>Schiessprogramm / Programm de tir</t>
  </si>
  <si>
    <t>Waffenart / l'arme:</t>
  </si>
  <si>
    <t>Luftpistole 10 Meter</t>
  </si>
  <si>
    <t>Scheibenart / Genre de cible:</t>
  </si>
  <si>
    <t>Anzahl Probeschüsse / Coups d'essais:</t>
  </si>
  <si>
    <t>Gültige Schüsse/Coups valables:</t>
  </si>
  <si>
    <t>Schussfolge / Indication de la manière de tirer:</t>
  </si>
  <si>
    <t>Verantwortliche Schiessleitung / Responsable du tir</t>
  </si>
  <si>
    <t>OK Präsident / Président OK:</t>
  </si>
  <si>
    <t>Genaue Adresse / Adresse exacte:</t>
  </si>
  <si>
    <t>Natel Nummer / téléphone mobile:</t>
  </si>
  <si>
    <t>E-Mail:</t>
  </si>
  <si>
    <t>Ort und Datum / Lieu et date:</t>
  </si>
  <si>
    <t>Anmeldeschluss / Dernier délai d'inscription:</t>
  </si>
  <si>
    <t>01. April</t>
  </si>
  <si>
    <t>an Chef Freie Schiessen BSSV</t>
  </si>
  <si>
    <t>(vorjahr/année précédente)</t>
  </si>
  <si>
    <t>e-mail</t>
  </si>
  <si>
    <t>Bewilligung erteilt am / Autorisé le:</t>
  </si>
  <si>
    <t>Für den Berner Schiesssportverband</t>
  </si>
  <si>
    <t>Pour l'Association bernois sportive de tir:</t>
  </si>
  <si>
    <t>NB: Der Schiessanlass ist erst dann endgültig genehmigt, wenn der Schiessplan vom LT-RL unterschrieben ist.</t>
  </si>
  <si>
    <t>PS: La manifestation sera autorisé définitivement, quand le plan de tir et signe du chef de tir régional.</t>
  </si>
  <si>
    <t>Das Reglement für sportliches Schiessen "RSpS", gemäss aktueller Ausgabe, ist einzuhalten.</t>
  </si>
  <si>
    <t>Les règles actuelle pour le tir sportif "RTSp" sont à respecter.</t>
  </si>
  <si>
    <t>BSSV_FreieSchiessen_V24.10</t>
  </si>
  <si>
    <t xml:space="preserve">  Schiessbericht / Rapport de tir </t>
  </si>
  <si>
    <t>P 10 Meter</t>
  </si>
  <si>
    <t>Datum des Schiessens / Date du tir:</t>
  </si>
  <si>
    <t>Ausweise über das Schiessen / Légimitation de Tir</t>
  </si>
  <si>
    <t>Beteiligung / participation</t>
  </si>
  <si>
    <t>Auflage</t>
  </si>
  <si>
    <t>Frei</t>
  </si>
  <si>
    <t>Total</t>
  </si>
  <si>
    <t>Schützen / Tireurs</t>
  </si>
  <si>
    <t>Munitionverbrauch / Munition utilisées</t>
  </si>
  <si>
    <t>Auszeichnungen / Distinctions</t>
  </si>
  <si>
    <t>Anzahl Kranzresultate / Nombre de résultats couronne</t>
  </si>
  <si>
    <t>Rechnung / Décompte</t>
  </si>
  <si>
    <t>Anzahl Schützen</t>
  </si>
  <si>
    <t>nombres tireur</t>
  </si>
  <si>
    <t>Gebühren SSV / Taxe de la FST</t>
  </si>
  <si>
    <t>à CHF</t>
  </si>
  <si>
    <t>Gebühren BSSV / Taxe de la ABST</t>
  </si>
  <si>
    <t>Sportbeitrag / Contribution du sport</t>
  </si>
  <si>
    <t>Patronen
cartouches</t>
  </si>
  <si>
    <t>CHF</t>
  </si>
  <si>
    <t>Personalien / Adresse</t>
  </si>
  <si>
    <t>OK Präsident / Président d'organisation:</t>
  </si>
  <si>
    <t>E-Mail</t>
  </si>
  <si>
    <t>Kassier / Caissier:</t>
  </si>
  <si>
    <t>Bericht innert 14 Tagen nach Schiessanlass an / rapport dans les 14 jours aprés l'événement de tir à:</t>
  </si>
  <si>
    <t>Die Gebühren sind innert 20 Tagen zu überweisen / Les taxes son à verser dan les 20 jours qui suivent le tir</t>
  </si>
  <si>
    <t>BSSV_FreieSchiessen_V17.10</t>
  </si>
  <si>
    <t>Im Schiessbericht Kategorie auswählen / dans le rapport de tir, choisir une catégorie</t>
  </si>
  <si>
    <t>Die Wahl der Kategorie ist wichtig, da dies die SSV und BSSV Gebühren bestimmt</t>
  </si>
  <si>
    <t>Le choix de la catégorie est importante, car elle détermine les taxes FST et ABST</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</si>
  <si>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</si>
  <si>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</si>
  <si>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</si>
  <si>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</si>
  <si>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 xml:space="preserve">Formularauswahl / Sélection de formulaire </t>
  </si>
  <si>
    <t>Formular "Anmeldung" / Formulaire "d'Inscription"</t>
  </si>
  <si>
    <t>Formulare "Schiessberichte" / Formulaires "Rapport de tir"</t>
  </si>
  <si>
    <t>BSSV_FreieSchiessen_Ver_25.00</t>
  </si>
  <si>
    <t>Kat.</t>
  </si>
  <si>
    <t>II</t>
  </si>
  <si>
    <t>Nr.</t>
  </si>
  <si>
    <t>Seeland</t>
  </si>
  <si>
    <t>Cat.</t>
  </si>
  <si>
    <t>No.</t>
  </si>
  <si>
    <t xml:space="preserve">  </t>
  </si>
  <si>
    <t xml:space="preserve"> </t>
  </si>
  <si>
    <t>30. Juni</t>
  </si>
  <si>
    <t xml:space="preserve">G300m / P50m / P25m </t>
  </si>
  <si>
    <t>an LT-Chef Freie Schiessen der Landesteile:</t>
  </si>
  <si>
    <t>http://www.fst-ssv.ch/desktopdefault.aspx/tabid-338/</t>
  </si>
  <si>
    <t>BSSV_FreieSchiessen_V25.00</t>
  </si>
  <si>
    <t>G 300 Meter</t>
  </si>
  <si>
    <t>Kategorie / Categorie:</t>
  </si>
  <si>
    <t>Nummer / Numero</t>
  </si>
  <si>
    <t xml:space="preserve">    Landesteil / région: </t>
  </si>
  <si>
    <t>Kat. II / Cat. II</t>
  </si>
  <si>
    <t>Ausweise über das Schiessen / Légimitation de tir</t>
  </si>
  <si>
    <t>Gruppen / Groupes</t>
  </si>
  <si>
    <t>GP 11</t>
  </si>
  <si>
    <t>7.5 mm</t>
  </si>
  <si>
    <t>GP 90</t>
  </si>
  <si>
    <t>5.6 mm</t>
  </si>
  <si>
    <t>Gebühren LT / Taxe de la région</t>
  </si>
  <si>
    <t xml:space="preserve">Total </t>
  </si>
  <si>
    <t>P 50/25 Meter</t>
  </si>
  <si>
    <t>50m Frei</t>
  </si>
  <si>
    <t>25m Frei</t>
  </si>
  <si>
    <t>nur 25m Frei</t>
  </si>
  <si>
    <t>Schützen / Tireurs (Frei)</t>
  </si>
  <si>
    <t>50m Auflage</t>
  </si>
  <si>
    <t>25m Auflage</t>
  </si>
  <si>
    <t>nur 25m Auflage</t>
  </si>
  <si>
    <t>Schützen / Tireurs (Auflage)</t>
  </si>
  <si>
    <t>Total P25 und P50</t>
  </si>
  <si>
    <t>nur Auflage</t>
  </si>
  <si>
    <t>25m</t>
  </si>
  <si>
    <t>50m</t>
  </si>
  <si>
    <t>Pist. Ord. 7.65 / 9.0mm</t>
  </si>
  <si>
    <t>Pist. RF/ZF (Sportbeitrag / Contribution du sport)</t>
  </si>
  <si>
    <r>
      <t>Sportbeitrag / Contribution du sport</t>
    </r>
    <r>
      <rPr>
        <sz val="9"/>
        <color theme="1"/>
        <rFont val="Arial"/>
        <family val="2"/>
      </rPr>
      <t/>
    </r>
  </si>
  <si>
    <t>Adresse Ressortchef Freie Schiessen BSSV</t>
  </si>
  <si>
    <t>Andreas Steinmann</t>
  </si>
  <si>
    <t>Telefon P:</t>
  </si>
  <si>
    <t>032 392 58 52</t>
  </si>
  <si>
    <t>Aarbergstr. 9</t>
  </si>
  <si>
    <t>Natel</t>
  </si>
  <si>
    <t>079 285 88 82</t>
  </si>
  <si>
    <t>3271 Radelfingen</t>
  </si>
  <si>
    <t>Mail</t>
  </si>
  <si>
    <t>asteinmann@ewanet.ch</t>
  </si>
  <si>
    <t>Adressen und Bank- Postverbindungen der Landesteile</t>
  </si>
  <si>
    <t>Landesteil Oberaargau (OASSV)</t>
  </si>
  <si>
    <t>Landesteil Seeland (SESSV)</t>
  </si>
  <si>
    <t>Adrian Blum</t>
  </si>
  <si>
    <t>Emmenau 6</t>
  </si>
  <si>
    <t>079 520 78 75</t>
  </si>
  <si>
    <t>3415 Hasle b.B.</t>
  </si>
  <si>
    <t>adrian-blum@bluewin.ch</t>
  </si>
  <si>
    <t>Gebühren an:</t>
  </si>
  <si>
    <t>Oberaargauer Schiesssportverband (OASSV)</t>
  </si>
  <si>
    <t>3380 Wangen an der Aare</t>
  </si>
  <si>
    <t>IBAN:</t>
  </si>
  <si>
    <t>CH03 0900 0000 4900 1382 8 (Konto 49-1382-8)</t>
  </si>
  <si>
    <t>Landesteil Emmental (ESV)</t>
  </si>
  <si>
    <t>Landesteil Mittelland (MSSV)</t>
  </si>
  <si>
    <t>Urs Röthlisberger</t>
  </si>
  <si>
    <t>Truog Markus</t>
  </si>
  <si>
    <t>031 932 04 37</t>
  </si>
  <si>
    <t>Feldstrasse 16</t>
  </si>
  <si>
    <t>079 312 15 38</t>
  </si>
  <si>
    <t>Bachstrasse 7</t>
  </si>
  <si>
    <t>076 332 04 37</t>
  </si>
  <si>
    <t>3465 Dürrenroth</t>
  </si>
  <si>
    <t>roeti.spudi@bluewin.ch</t>
  </si>
  <si>
    <t>3072 Ostermundigen</t>
  </si>
  <si>
    <t>markus.truog@mssvbe.ch</t>
  </si>
  <si>
    <t>Mittelländischer Schiesssportverband (MSSV)</t>
  </si>
  <si>
    <t>3000 Bern</t>
  </si>
  <si>
    <t>CH66 0637 4730 0420 1467 6</t>
  </si>
  <si>
    <t>Landesteil Oberland (OSV)</t>
  </si>
  <si>
    <t>Landesteil Jura Bernois (AJBST)</t>
  </si>
  <si>
    <t>Gempeler Stephan</t>
  </si>
  <si>
    <t>Gaëtan Aellen</t>
  </si>
  <si>
    <t>Schulgässli 33</t>
  </si>
  <si>
    <t>079 676 80 05</t>
  </si>
  <si>
    <t>Rue du soleil 9</t>
  </si>
  <si>
    <t>079 394 60 05</t>
  </si>
  <si>
    <t>3812 Wilderswil</t>
  </si>
  <si>
    <t>osv.chef.freieschiessen@gmx.ch</t>
  </si>
  <si>
    <t>2610 St-Imier</t>
  </si>
  <si>
    <t>chefdetir.ajbst@gmail.com</t>
  </si>
  <si>
    <t>Oberländischer Schützenverband OSV</t>
  </si>
  <si>
    <t>Kassiererin Monika Kübli</t>
  </si>
  <si>
    <t>Guggenweg, 13, 3818 Grindelwald</t>
  </si>
  <si>
    <t>CH73 8080 8004 2515 2285 5</t>
  </si>
  <si>
    <t>PC:</t>
  </si>
  <si>
    <t>Raifeisenbank Frutigland, 3472 Frutigen / PC 30-8660-1</t>
  </si>
  <si>
    <t>Links</t>
  </si>
  <si>
    <t>USS Spezialversicherng:</t>
  </si>
  <si>
    <t>http://www.uss-versicherungen.ch/</t>
  </si>
  <si>
    <t>Regeln für das sportliche Schiessen:</t>
  </si>
  <si>
    <t>https://www.swissshooting.ch/de/schiesssport/breitensport/</t>
  </si>
  <si>
    <t>Version V25.00</t>
  </si>
  <si>
    <t>Datum geändert</t>
  </si>
  <si>
    <t>Name des Formulars / Register</t>
  </si>
  <si>
    <t>Version</t>
  </si>
  <si>
    <t>Kommentar</t>
  </si>
  <si>
    <t>Erklärung zu Version-Nummern</t>
  </si>
  <si>
    <r>
      <rPr>
        <u/>
        <sz val="11"/>
        <color theme="1"/>
        <rFont val="Calibri"/>
        <family val="2"/>
        <scheme val="minor"/>
      </rPr>
      <t>14</t>
    </r>
    <r>
      <rPr>
        <sz val="11"/>
        <color theme="1"/>
        <rFont val="Calibri"/>
        <family val="2"/>
        <scheme val="minor"/>
      </rPr>
      <t>.00</t>
    </r>
  </si>
  <si>
    <t>"14" Jahr</t>
  </si>
  <si>
    <r>
      <t>14.</t>
    </r>
    <r>
      <rPr>
        <u/>
        <sz val="11"/>
        <color theme="1"/>
        <rFont val="Calibri"/>
        <family val="2"/>
        <scheme val="minor"/>
      </rPr>
      <t>0</t>
    </r>
    <r>
      <rPr>
        <sz val="11"/>
        <color theme="1"/>
        <rFont val="Calibri"/>
        <family val="2"/>
        <scheme val="minor"/>
      </rPr>
      <t>0</t>
    </r>
  </si>
  <si>
    <r>
      <t>"</t>
    </r>
    <r>
      <rPr>
        <u/>
        <sz val="11"/>
        <color theme="1"/>
        <rFont val="Calibri"/>
        <family val="2"/>
        <scheme val="minor"/>
      </rPr>
      <t>0</t>
    </r>
    <r>
      <rPr>
        <sz val="11"/>
        <color theme="1"/>
        <rFont val="Calibri"/>
        <family val="2"/>
        <scheme val="minor"/>
      </rPr>
      <t>0" BSSV</t>
    </r>
  </si>
  <si>
    <r>
      <t>14.0</t>
    </r>
    <r>
      <rPr>
        <u/>
        <sz val="11"/>
        <color theme="1"/>
        <rFont val="Calibri"/>
        <family val="2"/>
        <scheme val="minor"/>
      </rPr>
      <t>1</t>
    </r>
  </si>
  <si>
    <r>
      <t>"0</t>
    </r>
    <r>
      <rPr>
        <u/>
        <sz val="11"/>
        <color theme="1"/>
        <rFont val="Calibri"/>
        <family val="2"/>
        <scheme val="minor"/>
      </rPr>
      <t>1</t>
    </r>
    <r>
      <rPr>
        <sz val="11"/>
        <color theme="1"/>
        <rFont val="Calibri"/>
        <family val="2"/>
        <scheme val="minor"/>
      </rPr>
      <t>" Landesteil</t>
    </r>
  </si>
  <si>
    <r>
      <t>14.02</t>
    </r>
    <r>
      <rPr>
        <u/>
        <sz val="11"/>
        <color theme="1"/>
        <rFont val="Calibri"/>
        <family val="2"/>
        <scheme val="minor"/>
      </rPr>
      <t/>
    </r>
  </si>
  <si>
    <t>"02" + zusätzliche Änderungen im betreffenden Landesteil</t>
  </si>
  <si>
    <t>15.00</t>
  </si>
  <si>
    <t>Nächste Version für alle</t>
  </si>
  <si>
    <t>Ab 01.01.2017 nur noch diese Version gültig</t>
  </si>
  <si>
    <t>17.00</t>
  </si>
  <si>
    <t>Neue Gebühren ab 01.01.2017</t>
  </si>
  <si>
    <t>Ab 01.01.2020 nur noch diese Version gültig</t>
  </si>
  <si>
    <t>17.1x</t>
  </si>
  <si>
    <t>Diverse Anpassungen Landesteile</t>
  </si>
  <si>
    <t>Versand an RL</t>
  </si>
  <si>
    <t>BSSV_FreieSchiessen_17.00</t>
  </si>
  <si>
    <t>Hauptformular, nicht versendet, an Roland Formular "OASSV"</t>
  </si>
  <si>
    <t>BSSV_OASSV_FreieSchiessen_17.01</t>
  </si>
  <si>
    <t>Formular für das Oberaargau</t>
  </si>
  <si>
    <t>BSSV_ESV_FreieSchiessen_17.01</t>
  </si>
  <si>
    <t>Formular für das Emmental</t>
  </si>
  <si>
    <t>BSSV_AJBST_FreieSchiessen_17.01</t>
  </si>
  <si>
    <t>Formular für den Jura Bernois</t>
  </si>
  <si>
    <t>BSSV_MSSV_FreieSchiessen_17.01</t>
  </si>
  <si>
    <t>Formular für das Mittelland/RL Truog eingefügt</t>
  </si>
  <si>
    <t>BSSV_SESV_FreieSchiessen_17.01</t>
  </si>
  <si>
    <t>Formular für das Seeland</t>
  </si>
  <si>
    <t>Formular für das Mittelland/Bankkonto eingefügt</t>
  </si>
  <si>
    <t>BSSV_OSV_FreieSchiessen_17.01</t>
  </si>
  <si>
    <t>Formular für das Oberland; Kontoangaben eingefügt und Bernhard gebeten zu testen</t>
  </si>
  <si>
    <t>BSSV_MSSV_Freieschiessen_17.02</t>
  </si>
  <si>
    <t>Formular für das Mittelland; Kontoangaben eingefügt</t>
  </si>
  <si>
    <t>BSSV_OSV_FreieSchiessen_17.02</t>
  </si>
  <si>
    <t>Adresse OSV geändert, Versionennummer auf 17.02 geändert</t>
  </si>
  <si>
    <t>BSSV_OSV_FreieSchiessen_17.14</t>
  </si>
  <si>
    <t>Adresse OSV Kassier geändert, Versionennummer auf 17.14 geändert</t>
  </si>
  <si>
    <t>BSSV_OASSV_FreieSchiessen_17.05</t>
  </si>
  <si>
    <t>IBAN auf CH73 8080 8004 2515 2285 5 geändert</t>
  </si>
  <si>
    <t>BSSV_MSSV_FreieSchiessen_17.02</t>
  </si>
  <si>
    <t>Formular für das Mittelland/Bankkonto geändert</t>
  </si>
  <si>
    <t>Anpassungen</t>
  </si>
  <si>
    <t>BSSV_sesv_FreieSchiessen_</t>
  </si>
  <si>
    <t>Kat. IV BSSV Belastung auf 0.40 RP geändert</t>
  </si>
  <si>
    <t>BSSV_mssvbe_FreieSchiessen_</t>
  </si>
  <si>
    <t>LT MSSV Beitrag auf 0.50 Rp geändert, "Bitte Gebühr xxx innert 20 Tagen einzahlen"</t>
  </si>
  <si>
    <t>BSSV_FreieSchiessen</t>
  </si>
  <si>
    <t>15.10</t>
  </si>
  <si>
    <t>Diverse Anpassungen + Adressänderung RS Mittelland</t>
  </si>
  <si>
    <t>Neues Hauptformular mit allen Anpassungen</t>
  </si>
  <si>
    <t>BSSV_FreieSchiessen_2</t>
  </si>
  <si>
    <t>Startseite eingefügt: altes Formular nicht mehr gültig</t>
  </si>
  <si>
    <t>BSSV_FreieSchiessen_3</t>
  </si>
  <si>
    <t>Neues Hauptformular mit allen Anpassungen mit den neuen Gebühren</t>
  </si>
  <si>
    <t>BSSV_FreieSchiessen_Entwurf 8</t>
  </si>
  <si>
    <t>MSSV Formular angepasst</t>
  </si>
  <si>
    <t>BSSV_FreieSchiessen_Entwurf 12</t>
  </si>
  <si>
    <t>Oberland neue RL Adresse eingefügt</t>
  </si>
  <si>
    <t>BSSV_FreieSchiessen_Entwurf 13</t>
  </si>
  <si>
    <t>Versionenverlauf angpasst</t>
  </si>
  <si>
    <t>BSSV_FreieSchiessen_Entwurf 14</t>
  </si>
  <si>
    <t>Adressen BSSV Chef angepasst</t>
  </si>
  <si>
    <t>BSSV_OSV_FreieSchiessen_17.15</t>
  </si>
  <si>
    <t>BSSV_OSV_FreieSchiessen_17.16</t>
  </si>
  <si>
    <t>Adresse Kassiererin, Guggenweg 13, 3818 Grindelwald</t>
  </si>
  <si>
    <t>24.10_BSSV_FreieSchiessen_V24.10_20240105_Entwurf2.xlsx</t>
  </si>
  <si>
    <t>BSSV_OASSV_FreieSchiessen_V24.30</t>
  </si>
  <si>
    <t>Adresse RL OASSV</t>
  </si>
  <si>
    <t>BSSV Landesteile</t>
  </si>
  <si>
    <t>BSSV P 10m</t>
  </si>
  <si>
    <t>Emmental</t>
  </si>
  <si>
    <t>Jura Bernois</t>
  </si>
  <si>
    <t>Mittelland</t>
  </si>
  <si>
    <t>Oberaargau</t>
  </si>
  <si>
    <t>Oberland</t>
  </si>
  <si>
    <t>Gebühren Landesteile</t>
  </si>
  <si>
    <t>(D8;Gebühren!A3:B8)</t>
  </si>
  <si>
    <t>Gebühr Lupi P10</t>
  </si>
  <si>
    <t>Gebühr BSSV</t>
  </si>
  <si>
    <t>(L8;Gebühren!A28:A32;Gebühren!B28:B32)</t>
  </si>
  <si>
    <t>auswählen/sélect.</t>
  </si>
  <si>
    <t>Kat. I / Cat. I</t>
  </si>
  <si>
    <t>Kat aufgehoben/annulé</t>
  </si>
  <si>
    <t>Gebühr SSV</t>
  </si>
  <si>
    <t>(L8;Gebühren!A20:A24;Gebühren!B20:B24)</t>
  </si>
  <si>
    <t>Adressen Ressortleiter</t>
  </si>
  <si>
    <t>Ressortchef Freie Schiessen BSSV, Andreas Steinmann, Aarbergerstr. 9, 3271 Radelfingen</t>
  </si>
  <si>
    <t>D8;'RL-Adressen'!A2:B7</t>
  </si>
  <si>
    <t>ESV, Ressort Freie Schiessen, Urs Röthlisberger, Feldstrasse 16, 3465 Dürrenroth</t>
  </si>
  <si>
    <t>AJBST, tir libre, Gaëtan Aellen, Rue du soleil 9, 2610 St-Imier</t>
  </si>
  <si>
    <t>MSSV, Ressort Freie Schiessen,Markus Truog, Bachstr. 7, 3072 Ostermundigen</t>
  </si>
  <si>
    <t>OASSV, Ressort Freie Schiessen, Adrian Blum, Emmenau 6, 3415 Hasle b.B.</t>
  </si>
  <si>
    <t>OSV, Ressort Freie Schiessen, Stephan Gempeler, Schulgässli 33, 3812 Wilderswil</t>
  </si>
  <si>
    <t>SESV, Ressort Freie Schiessen, Andreas Steinmann, Aarbergerstr. 9, 3271 Radelfingen</t>
  </si>
  <si>
    <t>Mailadressen Ressortleiter</t>
  </si>
  <si>
    <t>D8;'RL-Adressen'!A10:B15</t>
  </si>
  <si>
    <t>Durchführung</t>
  </si>
  <si>
    <t>jährlich / annuel</t>
  </si>
  <si>
    <t>alle zwei Jahre / tous les deux ans</t>
  </si>
  <si>
    <t>alle drei Jahre / tous les trois ans</t>
  </si>
  <si>
    <t>alle vier Jahre / tous les quatre ans</t>
  </si>
  <si>
    <t>unregelmässig / bisanuell</t>
  </si>
  <si>
    <t>einmalig / unique</t>
  </si>
  <si>
    <t>Waffenart</t>
  </si>
  <si>
    <t>Alle Waffen / Tous les armes</t>
  </si>
  <si>
    <t>Nur Ordonanzwaffen / Seul des armes ordonance</t>
  </si>
  <si>
    <t>Nur Karabiner / Seul mousqueton</t>
  </si>
  <si>
    <t>Teilnahme berechtigte</t>
  </si>
  <si>
    <t>SSV ganze Schweiz / FST tout la suisse</t>
  </si>
  <si>
    <t>eingeschränkt, regional / limité, regional</t>
  </si>
  <si>
    <t xml:space="preserve">Bitte die Gebühr von CHF  </t>
  </si>
  <si>
    <t>svp payer la taxe de CHF</t>
  </si>
  <si>
    <t>Bitte obiger Betrag von CHF</t>
  </si>
  <si>
    <t>innert 20 Tagen nach erhalt der Rechnung einzahlen</t>
  </si>
  <si>
    <t>dans les 20 jours après avoir reçu la facture</t>
  </si>
  <si>
    <t>innert 20 Tagen nach dem Schiessanlass einzahlen auf das Konto:</t>
  </si>
  <si>
    <t>innert 20 Tagen überweisen</t>
  </si>
  <si>
    <t>Mittelländischer Schiesssportverband (MSSV) ¦ 3000 Bern ¦ CH66 0637 4730 0420 1467 6</t>
  </si>
  <si>
    <t>Oberaargauer Schiesssportverband (OASSV) ¦ 3380 Wangen an der Aare ¦ PC 49-1382-8 ¦ IBAN CH03 0900 0000 4900 1382 8</t>
  </si>
  <si>
    <t>Oberl. Schützenverband OSV, Monika Kübli, 3818 Grindelwald ¦ IBAN CH73 8080 8004 2515 2285 5 ¦ Raiffeisenbank Frutigen PC 30-8660-1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</si>
</sst>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6"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
      <sz val="12"/>
      <color rgb="FF0070C0"/>
      <name val="Arial"/>
      <family val="2"/>
    </font>
    <font>
      <sz val="11"/>
      <color rgb="FF000000"/>
      <name val="Calibri"/>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17" fillId="0" borderId="0" applyNumberFormat="0" applyFill="0" applyBorder="0" applyAlignment="0" applyProtection="0"/>
  </cellStyleXfs>
  <cellXfs count="323">
    <xf numFmtId="0" fontId="0" fillId="0" borderId="0" xfId="0"/>
    <xf numFmtId="0" fontId="6" fillId="0" borderId="0" xfId="0" applyFont="1"/>
    <xf numFmtId="2" fontId="6" fillId="0" borderId="0" xfId="0" applyNumberFormat="1" applyFont="1"/>
    <xf numFmtId="0" fontId="7" fillId="0" borderId="0" xfId="0" applyFont="1" applyAlignment="1">
      <alignment horizontal="left" vertical="center"/>
    </xf>
    <xf numFmtId="0" fontId="7" fillId="0" borderId="0" xfId="0" applyFont="1" applyAlignment="1">
      <alignment vertical="center"/>
    </xf>
    <xf numFmtId="0" fontId="2" fillId="0" borderId="0" xfId="0" applyFont="1" applyAlignment="1">
      <alignment vertical="center"/>
    </xf>
    <xf numFmtId="0" fontId="6" fillId="0" borderId="1" xfId="0" applyFont="1" applyBorder="1"/>
    <xf numFmtId="0" fontId="5" fillId="0" borderId="2" xfId="0" applyFont="1" applyBorder="1" applyAlignment="1">
      <alignment horizontal="left" vertical="center" readingOrder="1"/>
    </xf>
    <xf numFmtId="0" fontId="6" fillId="0" borderId="3" xfId="0" applyFont="1" applyBorder="1"/>
    <xf numFmtId="0" fontId="6" fillId="0" borderId="2" xfId="0" applyFont="1" applyBorder="1"/>
    <xf numFmtId="2" fontId="6" fillId="0" borderId="5" xfId="0" applyNumberFormat="1" applyFont="1" applyBorder="1"/>
    <xf numFmtId="0" fontId="6" fillId="0" borderId="8" xfId="0" applyFont="1" applyBorder="1"/>
    <xf numFmtId="0" fontId="4" fillId="0" borderId="3" xfId="0" applyFont="1" applyBorder="1" applyAlignment="1">
      <alignment horizontal="left" vertical="center" readingOrder="1"/>
    </xf>
    <xf numFmtId="0" fontId="8" fillId="0" borderId="0" xfId="0" applyFont="1" applyAlignment="1">
      <alignment vertical="center"/>
    </xf>
    <xf numFmtId="0" fontId="6" fillId="0" borderId="4" xfId="0" applyFont="1" applyBorder="1"/>
    <xf numFmtId="2" fontId="6" fillId="0" borderId="1" xfId="0" applyNumberFormat="1" applyFont="1" applyBorder="1"/>
    <xf numFmtId="0" fontId="6" fillId="0" borderId="7" xfId="0" applyFont="1" applyBorder="1"/>
    <xf numFmtId="0" fontId="2" fillId="0" borderId="0" xfId="0" applyFont="1"/>
    <xf numFmtId="0" fontId="9" fillId="0" borderId="0" xfId="0" applyFont="1"/>
    <xf numFmtId="0" fontId="10" fillId="0" borderId="0" xfId="0" applyFont="1"/>
    <xf numFmtId="0" fontId="3" fillId="0" borderId="0" xfId="0" applyFont="1"/>
    <xf numFmtId="0" fontId="11" fillId="0" borderId="0" xfId="0" applyFont="1"/>
    <xf numFmtId="0" fontId="13" fillId="0" borderId="0" xfId="0" applyFont="1"/>
    <xf numFmtId="0" fontId="14" fillId="0" borderId="0" xfId="0" applyFont="1"/>
    <xf numFmtId="0" fontId="2" fillId="0" borderId="0" xfId="0" applyFont="1" applyAlignment="1">
      <alignment horizontal="center"/>
    </xf>
    <xf numFmtId="0" fontId="3" fillId="3" borderId="0" xfId="0" applyFont="1" applyFill="1" applyAlignment="1">
      <alignment horizontal="center"/>
    </xf>
    <xf numFmtId="0" fontId="16" fillId="0" borderId="0" xfId="0" applyFont="1"/>
    <xf numFmtId="0" fontId="12" fillId="4" borderId="0" xfId="0" applyFont="1" applyFill="1"/>
    <xf numFmtId="4" fontId="10" fillId="8" borderId="9" xfId="0" applyNumberFormat="1" applyFont="1" applyFill="1" applyBorder="1" applyAlignment="1">
      <alignment horizontal="center" vertical="center"/>
    </xf>
    <xf numFmtId="0" fontId="10" fillId="8" borderId="0" xfId="0" applyFont="1" applyFill="1" applyAlignment="1">
      <alignment horizontal="center" vertical="center"/>
    </xf>
    <xf numFmtId="0" fontId="10" fillId="8" borderId="0" xfId="0" applyFont="1" applyFill="1" applyAlignment="1">
      <alignment vertical="center"/>
    </xf>
    <xf numFmtId="0" fontId="10" fillId="8" borderId="0" xfId="0" applyFont="1" applyFill="1" applyAlignment="1">
      <alignment horizontal="right" vertical="center"/>
    </xf>
    <xf numFmtId="0" fontId="6" fillId="0" borderId="0" xfId="0" applyFont="1" applyAlignment="1">
      <alignment vertical="center"/>
    </xf>
    <xf numFmtId="0" fontId="10" fillId="8" borderId="0" xfId="0" applyFont="1" applyFill="1" applyAlignment="1">
      <alignment horizontal="center"/>
    </xf>
    <xf numFmtId="0" fontId="6" fillId="8" borderId="0" xfId="0" applyFont="1" applyFill="1"/>
    <xf numFmtId="2" fontId="6" fillId="8" borderId="0" xfId="0" applyNumberFormat="1" applyFont="1" applyFill="1"/>
    <xf numFmtId="0" fontId="15" fillId="0" borderId="0" xfId="0" applyFont="1"/>
    <xf numFmtId="0" fontId="6" fillId="0" borderId="5" xfId="0" applyFont="1" applyBorder="1"/>
    <xf numFmtId="0" fontId="6" fillId="0" borderId="6" xfId="0" applyFont="1" applyBorder="1"/>
    <xf numFmtId="0" fontId="8" fillId="0" borderId="6" xfId="0" applyFont="1" applyBorder="1" applyAlignment="1">
      <alignment vertical="center"/>
    </xf>
    <xf numFmtId="0" fontId="7" fillId="0" borderId="0" xfId="0" applyFont="1"/>
    <xf numFmtId="0" fontId="9" fillId="0" borderId="0" xfId="0" applyFont="1" applyAlignment="1">
      <alignment horizontal="left"/>
    </xf>
    <xf numFmtId="2" fontId="9" fillId="0" borderId="0" xfId="0" applyNumberFormat="1" applyFont="1"/>
    <xf numFmtId="0" fontId="0" fillId="9" borderId="0" xfId="0" applyFill="1" applyProtection="1">
      <protection locked="0"/>
    </xf>
    <xf numFmtId="0" fontId="15" fillId="9" borderId="0" xfId="0" applyFont="1" applyFill="1" applyAlignment="1" applyProtection="1">
      <alignment vertical="center"/>
      <protection locked="0"/>
    </xf>
    <xf numFmtId="0" fontId="6" fillId="9" borderId="0" xfId="0" applyFont="1" applyFill="1" applyAlignment="1" applyProtection="1">
      <alignment vertical="center"/>
      <protection locked="0"/>
    </xf>
    <xf numFmtId="0" fontId="17"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27" fillId="0" borderId="0" xfId="0" applyFont="1"/>
    <xf numFmtId="0" fontId="9" fillId="0" borderId="0" xfId="0" applyFont="1" applyAlignment="1">
      <alignment horizontal="right" vertical="center"/>
    </xf>
    <xf numFmtId="0" fontId="6" fillId="0" borderId="0" xfId="0" applyFont="1" applyAlignment="1">
      <alignment horizontal="left"/>
    </xf>
    <xf numFmtId="0" fontId="13" fillId="0" borderId="0" xfId="0" applyFont="1" applyAlignment="1">
      <alignment horizontal="left"/>
    </xf>
    <xf numFmtId="0" fontId="6" fillId="6" borderId="0" xfId="0" applyFont="1" applyFill="1" applyAlignment="1">
      <alignment vertical="center"/>
    </xf>
    <xf numFmtId="0" fontId="21" fillId="9" borderId="0" xfId="0" applyFont="1" applyFill="1" applyAlignment="1">
      <alignment vertical="center"/>
    </xf>
    <xf numFmtId="0" fontId="0" fillId="9" borderId="0" xfId="0" applyFill="1"/>
    <xf numFmtId="0" fontId="15" fillId="9" borderId="0" xfId="0" applyFont="1" applyFill="1" applyAlignment="1">
      <alignment vertical="center"/>
    </xf>
    <xf numFmtId="2" fontId="9" fillId="0" borderId="0" xfId="0" applyNumberFormat="1" applyFont="1" applyAlignment="1">
      <alignment horizontal="right"/>
    </xf>
    <xf numFmtId="0" fontId="0" fillId="2" borderId="0" xfId="0" applyFill="1"/>
    <xf numFmtId="0" fontId="29" fillId="2" borderId="0" xfId="0" applyFont="1" applyFill="1"/>
    <xf numFmtId="2" fontId="0" fillId="2" borderId="0" xfId="0" applyNumberFormat="1" applyFill="1" applyAlignment="1">
      <alignment horizontal="left"/>
    </xf>
    <xf numFmtId="0" fontId="0" fillId="11" borderId="0" xfId="0" applyFill="1"/>
    <xf numFmtId="0" fontId="9" fillId="10" borderId="0" xfId="0" applyFont="1" applyFill="1"/>
    <xf numFmtId="0" fontId="37" fillId="0" borderId="0" xfId="1" applyFont="1" applyProtection="1"/>
    <xf numFmtId="0" fontId="22" fillId="0" borderId="3" xfId="0" applyFont="1" applyBorder="1" applyAlignment="1">
      <alignment horizontal="left" indent="1" readingOrder="1"/>
    </xf>
    <xf numFmtId="0" fontId="22" fillId="0" borderId="3" xfId="0" applyFont="1" applyBorder="1" applyAlignment="1">
      <alignment horizontal="left" vertical="center" indent="1" readingOrder="1"/>
    </xf>
    <xf numFmtId="0" fontId="22" fillId="0" borderId="3" xfId="0" applyFont="1" applyBorder="1" applyAlignment="1">
      <alignment horizontal="left" vertical="top" indent="1" readingOrder="1"/>
    </xf>
    <xf numFmtId="0" fontId="17" fillId="0" borderId="0" xfId="1"/>
    <xf numFmtId="0" fontId="8" fillId="0" borderId="0" xfId="0" applyFont="1"/>
    <xf numFmtId="0" fontId="15" fillId="0" borderId="0" xfId="0" applyFont="1" applyAlignment="1">
      <alignment vertical="center"/>
    </xf>
    <xf numFmtId="2" fontId="41" fillId="0" borderId="0" xfId="0" applyNumberFormat="1" applyFont="1"/>
    <xf numFmtId="0" fontId="41" fillId="0" borderId="0" xfId="0" applyFont="1"/>
    <xf numFmtId="0" fontId="39" fillId="0" borderId="0" xfId="0" applyFont="1" applyAlignment="1">
      <alignment horizontal="left" vertical="center"/>
    </xf>
    <xf numFmtId="0" fontId="28" fillId="0" borderId="0" xfId="0" applyFont="1" applyAlignment="1">
      <alignment vertical="center"/>
    </xf>
    <xf numFmtId="0" fontId="6" fillId="9" borderId="0" xfId="0" applyFont="1" applyFill="1"/>
    <xf numFmtId="2" fontId="6" fillId="9" borderId="0" xfId="0" applyNumberFormat="1" applyFont="1" applyFill="1"/>
    <xf numFmtId="0" fontId="6" fillId="9" borderId="0" xfId="0" applyFont="1" applyFill="1" applyAlignment="1">
      <alignment vertical="center"/>
    </xf>
    <xf numFmtId="0" fontId="42" fillId="9" borderId="0" xfId="0" applyFont="1" applyFill="1" applyAlignment="1">
      <alignment vertical="center"/>
    </xf>
    <xf numFmtId="0" fontId="17" fillId="9" borderId="0" xfId="1" applyFill="1" applyAlignment="1" applyProtection="1">
      <alignment vertical="center"/>
    </xf>
    <xf numFmtId="49" fontId="38" fillId="9" borderId="0" xfId="0" applyNumberFormat="1" applyFont="1" applyFill="1" applyAlignment="1">
      <alignment vertical="center"/>
    </xf>
    <xf numFmtId="0" fontId="8" fillId="9" borderId="0" xfId="0" applyFont="1" applyFill="1"/>
    <xf numFmtId="49" fontId="40" fillId="9" borderId="0" xfId="0" applyNumberFormat="1" applyFont="1" applyFill="1" applyAlignment="1">
      <alignment vertical="center"/>
    </xf>
    <xf numFmtId="0" fontId="41" fillId="9" borderId="0" xfId="0" applyFont="1" applyFill="1"/>
    <xf numFmtId="0" fontId="6" fillId="6" borderId="0" xfId="0" applyFont="1" applyFill="1"/>
    <xf numFmtId="2" fontId="6" fillId="6" borderId="0" xfId="0" applyNumberFormat="1" applyFont="1" applyFill="1"/>
    <xf numFmtId="0" fontId="10" fillId="6" borderId="0" xfId="0" applyFont="1" applyFill="1" applyAlignment="1">
      <alignment vertical="center"/>
    </xf>
    <xf numFmtId="0" fontId="10" fillId="6" borderId="0" xfId="0" applyFont="1" applyFill="1" applyAlignment="1">
      <alignment horizontal="left" vertical="center"/>
    </xf>
    <xf numFmtId="2" fontId="6" fillId="0" borderId="0" xfId="0" applyNumberFormat="1" applyFont="1" applyAlignment="1">
      <alignment horizontal="left"/>
    </xf>
    <xf numFmtId="0" fontId="29" fillId="6" borderId="0" xfId="0" applyFont="1" applyFill="1"/>
    <xf numFmtId="0" fontId="0" fillId="6" borderId="0" xfId="0" applyFill="1"/>
    <xf numFmtId="2" fontId="0" fillId="6" borderId="0" xfId="0" applyNumberFormat="1" applyFill="1" applyAlignment="1">
      <alignment horizontal="left"/>
    </xf>
    <xf numFmtId="0" fontId="9" fillId="6" borderId="0" xfId="0" applyFont="1" applyFill="1"/>
    <xf numFmtId="2" fontId="6" fillId="2" borderId="0" xfId="0" applyNumberFormat="1" applyFont="1" applyFill="1"/>
    <xf numFmtId="0" fontId="9" fillId="0" borderId="0" xfId="0" applyFont="1" applyAlignment="1">
      <alignment horizontal="left" indent="1"/>
    </xf>
    <xf numFmtId="49" fontId="9" fillId="0" borderId="0" xfId="0" applyNumberFormat="1" applyFont="1" applyAlignment="1">
      <alignment horizontal="left" indent="1"/>
    </xf>
    <xf numFmtId="49" fontId="6" fillId="0" borderId="0" xfId="0" applyNumberFormat="1" applyFont="1" applyAlignment="1">
      <alignment horizontal="left" indent="1"/>
    </xf>
    <xf numFmtId="0" fontId="12" fillId="0" borderId="0" xfId="0" applyFont="1"/>
    <xf numFmtId="0" fontId="18" fillId="0" borderId="0" xfId="0" applyFont="1" applyAlignment="1">
      <alignment horizontal="left" vertical="center" wrapText="1"/>
    </xf>
    <xf numFmtId="0" fontId="15" fillId="4" borderId="0" xfId="0" applyFont="1" applyFill="1"/>
    <xf numFmtId="0" fontId="34" fillId="4" borderId="0" xfId="0" applyFont="1" applyFill="1"/>
    <xf numFmtId="0" fontId="12" fillId="4" borderId="1" xfId="0" applyFont="1" applyFill="1" applyBorder="1"/>
    <xf numFmtId="0" fontId="7" fillId="0" borderId="3" xfId="0" applyFont="1" applyBorder="1" applyAlignment="1">
      <alignment horizontal="left" vertical="center"/>
    </xf>
    <xf numFmtId="0" fontId="45" fillId="0" borderId="0" xfId="0" applyFont="1" applyAlignment="1">
      <alignment horizontal="left" vertical="center"/>
    </xf>
    <xf numFmtId="0" fontId="16" fillId="0" borderId="0" xfId="0" applyFont="1" applyAlignment="1">
      <alignment horizontal="center" vertical="center" wrapText="1"/>
    </xf>
    <xf numFmtId="0" fontId="3" fillId="0" borderId="0" xfId="0" applyFont="1" applyAlignment="1">
      <alignment horizontal="left"/>
    </xf>
    <xf numFmtId="0" fontId="29" fillId="0" borderId="0" xfId="0" applyFont="1"/>
    <xf numFmtId="0" fontId="26" fillId="0" borderId="0" xfId="0" applyFont="1"/>
    <xf numFmtId="0" fontId="0" fillId="12" borderId="0" xfId="0" applyFill="1"/>
    <xf numFmtId="0" fontId="26" fillId="12" borderId="0" xfId="0" applyFont="1" applyFill="1"/>
    <xf numFmtId="0" fontId="26" fillId="10" borderId="0" xfId="0" applyFont="1" applyFill="1"/>
    <xf numFmtId="0" fontId="26" fillId="11" borderId="0" xfId="0" applyFont="1" applyFill="1"/>
    <xf numFmtId="0" fontId="12" fillId="13" borderId="0" xfId="0" applyFont="1" applyFill="1"/>
    <xf numFmtId="0" fontId="28" fillId="13" borderId="0" xfId="0" applyFont="1" applyFill="1"/>
    <xf numFmtId="0" fontId="34" fillId="13" borderId="0" xfId="0" applyFont="1" applyFill="1"/>
    <xf numFmtId="0" fontId="12" fillId="13" borderId="1" xfId="0" applyFont="1" applyFill="1" applyBorder="1"/>
    <xf numFmtId="4" fontId="46" fillId="7" borderId="0" xfId="0" applyNumberFormat="1" applyFont="1" applyFill="1" applyAlignment="1">
      <alignment horizontal="center"/>
    </xf>
    <xf numFmtId="0" fontId="15" fillId="0" borderId="0" xfId="0" applyFont="1" applyAlignment="1">
      <alignment horizontal="left" vertical="center" indent="1"/>
    </xf>
    <xf numFmtId="0" fontId="47" fillId="9" borderId="0" xfId="0" applyFont="1" applyFill="1" applyAlignment="1" applyProtection="1">
      <alignment vertical="center"/>
      <protection locked="0"/>
    </xf>
    <xf numFmtId="4" fontId="3" fillId="14" borderId="0" xfId="0" applyNumberFormat="1" applyFont="1" applyFill="1" applyAlignment="1">
      <alignment horizontal="right" indent="1"/>
    </xf>
    <xf numFmtId="4" fontId="10" fillId="14" borderId="0" xfId="0" applyNumberFormat="1" applyFont="1" applyFill="1"/>
    <xf numFmtId="0" fontId="9" fillId="13" borderId="0" xfId="0" applyFont="1" applyFill="1" applyAlignment="1">
      <alignment horizontal="center"/>
    </xf>
    <xf numFmtId="0" fontId="9" fillId="4" borderId="0" xfId="0" applyFont="1" applyFill="1" applyAlignment="1">
      <alignment horizontal="center"/>
    </xf>
    <xf numFmtId="0" fontId="9" fillId="4" borderId="0" xfId="0" applyFont="1" applyFill="1"/>
    <xf numFmtId="0" fontId="9" fillId="0" borderId="0" xfId="0" applyFont="1" applyAlignment="1">
      <alignment horizontal="center" vertical="center"/>
    </xf>
    <xf numFmtId="2" fontId="6" fillId="0" borderId="7" xfId="0" applyNumberFormat="1" applyFont="1" applyBorder="1"/>
    <xf numFmtId="49" fontId="6" fillId="0" borderId="0" xfId="0" applyNumberFormat="1" applyFont="1" applyAlignment="1">
      <alignment horizontal="left" indent="2"/>
    </xf>
    <xf numFmtId="0" fontId="44" fillId="0" borderId="0" xfId="0" applyFont="1" applyAlignment="1">
      <alignment horizontal="left" vertical="center"/>
    </xf>
    <xf numFmtId="0" fontId="6" fillId="0" borderId="14" xfId="0" applyFont="1" applyBorder="1"/>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2" fontId="6" fillId="0" borderId="8" xfId="0" applyNumberFormat="1" applyFont="1" applyBorder="1"/>
    <xf numFmtId="0" fontId="6" fillId="2" borderId="0" xfId="0" applyFont="1" applyFill="1" applyAlignment="1">
      <alignment vertical="center"/>
    </xf>
    <xf numFmtId="0" fontId="14" fillId="0" borderId="0" xfId="0" applyFont="1" applyAlignment="1">
      <alignment horizontal="left"/>
    </xf>
    <xf numFmtId="0" fontId="15" fillId="5" borderId="0" xfId="0" applyFont="1" applyFill="1" applyAlignment="1">
      <alignment horizontal="left" vertical="center" indent="1"/>
    </xf>
    <xf numFmtId="0" fontId="0" fillId="5" borderId="0" xfId="0" applyFill="1"/>
    <xf numFmtId="0" fontId="27" fillId="6" borderId="0" xfId="0" applyFont="1" applyFill="1" applyAlignment="1">
      <alignment horizontal="center"/>
    </xf>
    <xf numFmtId="0" fontId="27" fillId="6" borderId="0" xfId="0" applyFont="1" applyFill="1"/>
    <xf numFmtId="14" fontId="0" fillId="10" borderId="0" xfId="0" applyNumberFormat="1" applyFill="1" applyAlignment="1">
      <alignment horizontal="center"/>
    </xf>
    <xf numFmtId="0" fontId="0" fillId="10" borderId="0" xfId="0" applyFill="1"/>
    <xf numFmtId="0" fontId="29"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53" fillId="0" borderId="0" xfId="0" applyFont="1" applyAlignment="1">
      <alignment horizontal="left"/>
    </xf>
    <xf numFmtId="14" fontId="0" fillId="15" borderId="0" xfId="0" applyNumberFormat="1" applyFill="1" applyAlignment="1">
      <alignment horizontal="center"/>
    </xf>
    <xf numFmtId="0" fontId="21" fillId="4" borderId="0" xfId="0" applyFont="1" applyFill="1" applyAlignment="1">
      <alignment vertical="center"/>
    </xf>
    <xf numFmtId="0" fontId="0" fillId="4" borderId="0" xfId="0" applyFill="1"/>
    <xf numFmtId="0" fontId="6" fillId="4" borderId="0" xfId="0" applyFont="1" applyFill="1" applyAlignment="1" applyProtection="1">
      <alignment vertical="center"/>
      <protection locked="0"/>
    </xf>
    <xf numFmtId="0" fontId="17" fillId="4" borderId="0" xfId="1" applyFill="1" applyAlignment="1" applyProtection="1">
      <alignment vertical="center"/>
      <protection locked="0"/>
    </xf>
    <xf numFmtId="0" fontId="30" fillId="4" borderId="0" xfId="0" applyFont="1" applyFill="1"/>
    <xf numFmtId="0" fontId="56" fillId="15" borderId="0" xfId="0" applyFont="1" applyFill="1"/>
    <xf numFmtId="0" fontId="55" fillId="13" borderId="0" xfId="0" applyFont="1" applyFill="1"/>
    <xf numFmtId="0" fontId="0" fillId="10" borderId="0" xfId="0" applyFill="1" applyAlignment="1">
      <alignment horizontal="left"/>
    </xf>
    <xf numFmtId="0" fontId="57" fillId="10" borderId="0" xfId="0" applyFont="1" applyFill="1"/>
    <xf numFmtId="0" fontId="57" fillId="12" borderId="0" xfId="0" applyFont="1" applyFill="1"/>
    <xf numFmtId="0" fontId="57" fillId="11" borderId="0" xfId="0" applyFont="1" applyFill="1"/>
    <xf numFmtId="2" fontId="39" fillId="4" borderId="0" xfId="0" applyNumberFormat="1" applyFont="1" applyFill="1" applyAlignment="1">
      <alignment vertical="center"/>
    </xf>
    <xf numFmtId="0" fontId="8" fillId="4" borderId="0" xfId="0" applyFont="1" applyFill="1"/>
    <xf numFmtId="49" fontId="40" fillId="4" borderId="0" xfId="0" applyNumberFormat="1" applyFont="1" applyFill="1" applyAlignment="1">
      <alignment vertical="center"/>
    </xf>
    <xf numFmtId="2" fontId="41" fillId="4" borderId="0" xfId="0" applyNumberFormat="1" applyFont="1" applyFill="1"/>
    <xf numFmtId="0" fontId="41" fillId="4" borderId="0" xfId="0" applyFont="1" applyFill="1"/>
    <xf numFmtId="0" fontId="28" fillId="4" borderId="0" xfId="0" applyFont="1" applyFill="1" applyAlignment="1">
      <alignment vertical="center"/>
    </xf>
    <xf numFmtId="0" fontId="3" fillId="4" borderId="0" xfId="0" applyFont="1" applyFill="1"/>
    <xf numFmtId="0" fontId="6" fillId="4" borderId="0" xfId="0" applyFont="1" applyFill="1"/>
    <xf numFmtId="2" fontId="6" fillId="4" borderId="0" xfId="0" applyNumberFormat="1" applyFont="1" applyFill="1"/>
    <xf numFmtId="0" fontId="6" fillId="4" borderId="0" xfId="0" applyFont="1" applyFill="1" applyAlignment="1">
      <alignment vertical="center"/>
    </xf>
    <xf numFmtId="0" fontId="43" fillId="4" borderId="0" xfId="0" applyFont="1" applyFill="1"/>
    <xf numFmtId="0" fontId="47" fillId="9" borderId="0" xfId="0" applyFont="1" applyFill="1" applyAlignment="1">
      <alignment vertical="center"/>
    </xf>
    <xf numFmtId="0" fontId="48" fillId="9" borderId="0" xfId="0" applyFont="1" applyFill="1"/>
    <xf numFmtId="0" fontId="49" fillId="9" borderId="0" xfId="1" applyFont="1" applyFill="1" applyAlignment="1" applyProtection="1">
      <alignment vertical="center"/>
    </xf>
    <xf numFmtId="49" fontId="60" fillId="0" borderId="0" xfId="0" applyNumberFormat="1" applyFont="1"/>
    <xf numFmtId="49" fontId="60" fillId="0" borderId="0" xfId="0" applyNumberFormat="1" applyFont="1" applyAlignment="1">
      <alignment vertical="center"/>
    </xf>
    <xf numFmtId="0" fontId="61" fillId="0" borderId="0" xfId="0" applyFont="1"/>
    <xf numFmtId="0" fontId="29" fillId="4" borderId="0" xfId="0" applyFont="1" applyFill="1"/>
    <xf numFmtId="0" fontId="48" fillId="9" borderId="0" xfId="0" applyFont="1" applyFill="1" applyAlignment="1">
      <alignment vertical="center"/>
    </xf>
    <xf numFmtId="0" fontId="29" fillId="4" borderId="0" xfId="0" applyFont="1" applyFill="1" applyAlignment="1">
      <alignment vertical="center"/>
    </xf>
    <xf numFmtId="0" fontId="17" fillId="4" borderId="0" xfId="1" applyFill="1" applyProtection="1"/>
    <xf numFmtId="0" fontId="28" fillId="0" borderId="0" xfId="0" applyFont="1"/>
    <xf numFmtId="0" fontId="9" fillId="0" borderId="0" xfId="0" applyFont="1" applyAlignment="1">
      <alignment horizontal="center"/>
    </xf>
    <xf numFmtId="0" fontId="55" fillId="0" borderId="0" xfId="0" applyFont="1"/>
    <xf numFmtId="0" fontId="34" fillId="0" borderId="0" xfId="0" applyFont="1"/>
    <xf numFmtId="0" fontId="44" fillId="4" borderId="0" xfId="0" applyFont="1" applyFill="1" applyAlignment="1">
      <alignment horizontal="left"/>
    </xf>
    <xf numFmtId="49" fontId="38" fillId="0" borderId="0" xfId="0" applyNumberFormat="1" applyFont="1" applyAlignment="1">
      <alignment vertical="center"/>
    </xf>
    <xf numFmtId="0" fontId="41" fillId="0" borderId="0" xfId="0" applyFont="1" applyAlignment="1">
      <alignment vertical="center"/>
    </xf>
    <xf numFmtId="0" fontId="41" fillId="9" borderId="0" xfId="0" applyFont="1" applyFill="1" applyAlignment="1">
      <alignment vertical="center"/>
    </xf>
    <xf numFmtId="0" fontId="19" fillId="9" borderId="0" xfId="0" applyFont="1" applyFill="1"/>
    <xf numFmtId="0" fontId="10" fillId="4" borderId="0" xfId="0" applyFont="1" applyFill="1"/>
    <xf numFmtId="0" fontId="13" fillId="0" borderId="0" xfId="0" applyFont="1" applyAlignment="1">
      <alignment vertical="center"/>
    </xf>
    <xf numFmtId="0" fontId="16" fillId="0" borderId="0" xfId="0" applyFont="1" applyAlignment="1">
      <alignment vertical="center"/>
    </xf>
    <xf numFmtId="2" fontId="16" fillId="0" borderId="0" xfId="0" applyNumberFormat="1" applyFont="1" applyAlignment="1">
      <alignment vertical="center"/>
    </xf>
    <xf numFmtId="0" fontId="13" fillId="0" borderId="0" xfId="0" applyFont="1" applyAlignment="1">
      <alignment horizontal="center" vertical="center"/>
    </xf>
    <xf numFmtId="14" fontId="56" fillId="0" borderId="0" xfId="0" applyNumberFormat="1" applyFont="1" applyAlignment="1">
      <alignment horizontal="center"/>
    </xf>
    <xf numFmtId="0" fontId="19" fillId="4" borderId="0" xfId="0" applyFont="1" applyFill="1"/>
    <xf numFmtId="0" fontId="64" fillId="4" borderId="0" xfId="0" applyFont="1" applyFill="1"/>
    <xf numFmtId="0" fontId="0" fillId="4" borderId="0" xfId="0" applyFill="1" applyAlignment="1" applyProtection="1">
      <alignment vertical="center"/>
      <protection locked="0"/>
    </xf>
    <xf numFmtId="0" fontId="62" fillId="4" borderId="0" xfId="0" applyFont="1" applyFill="1" applyAlignment="1" applyProtection="1">
      <alignment horizontal="right" vertical="center"/>
      <protection locked="0"/>
    </xf>
    <xf numFmtId="0" fontId="0" fillId="0" borderId="0" xfId="0" applyAlignment="1">
      <alignment vertical="center"/>
    </xf>
    <xf numFmtId="0" fontId="6" fillId="0" borderId="0" xfId="0" applyFont="1" applyAlignment="1">
      <alignment horizontal="center"/>
    </xf>
    <xf numFmtId="0" fontId="6" fillId="6" borderId="0" xfId="0" applyFont="1" applyFill="1" applyAlignment="1">
      <alignment horizontal="left" vertical="center"/>
    </xf>
    <xf numFmtId="0" fontId="9" fillId="6" borderId="0" xfId="0" applyFont="1" applyFill="1" applyAlignment="1" applyProtection="1">
      <alignment horizontal="center"/>
      <protection locked="0"/>
    </xf>
    <xf numFmtId="0" fontId="44" fillId="0" borderId="0" xfId="0" applyFont="1" applyAlignment="1">
      <alignment horizontal="center" vertical="center"/>
    </xf>
    <xf numFmtId="0" fontId="16" fillId="0" borderId="0" xfId="0" applyFont="1" applyAlignment="1">
      <alignment horizontal="center" vertical="top"/>
    </xf>
    <xf numFmtId="0" fontId="6" fillId="2" borderId="0" xfId="0" applyFont="1" applyFill="1" applyAlignment="1" applyProtection="1">
      <alignment horizontal="center"/>
      <protection locked="0"/>
    </xf>
    <xf numFmtId="0" fontId="6" fillId="3" borderId="0" xfId="0" applyFont="1" applyFill="1" applyAlignment="1">
      <alignment horizontal="center"/>
    </xf>
    <xf numFmtId="2" fontId="16" fillId="0" borderId="0" xfId="0" applyNumberFormat="1" applyFont="1" applyAlignment="1">
      <alignment horizontal="center"/>
    </xf>
    <xf numFmtId="0" fontId="16" fillId="0" borderId="0" xfId="0" applyFont="1" applyAlignment="1">
      <alignment horizontal="center" vertical="center"/>
    </xf>
    <xf numFmtId="0" fontId="16" fillId="0" borderId="0" xfId="0" applyFont="1" applyAlignment="1">
      <alignment horizontal="center"/>
    </xf>
    <xf numFmtId="0" fontId="6" fillId="2" borderId="13"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1" fillId="4" borderId="0" xfId="0" applyFont="1" applyFill="1"/>
    <xf numFmtId="0" fontId="1" fillId="4" borderId="0" xfId="0" applyFont="1" applyFill="1" applyAlignment="1">
      <alignment horizontal="center"/>
    </xf>
    <xf numFmtId="0" fontId="1" fillId="4" borderId="1" xfId="0" applyFont="1" applyFill="1" applyBorder="1" applyAlignment="1">
      <alignment horizontal="center"/>
    </xf>
    <xf numFmtId="0" fontId="1" fillId="4" borderId="1" xfId="0" applyFont="1" applyFill="1" applyBorder="1"/>
    <xf numFmtId="0" fontId="1" fillId="13" borderId="0" xfId="0" applyFont="1" applyFill="1"/>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6" xfId="0" applyFont="1" applyBorder="1" applyAlignment="1">
      <alignment vertical="center"/>
    </xf>
    <xf numFmtId="0" fontId="1" fillId="0" borderId="3" xfId="0" applyFont="1" applyBorder="1"/>
    <xf numFmtId="0" fontId="1" fillId="0" borderId="0" xfId="0" applyFont="1" applyAlignment="1">
      <alignment horizontal="left"/>
    </xf>
    <xf numFmtId="2" fontId="1" fillId="0" borderId="0" xfId="0" applyNumberFormat="1" applyFont="1" applyAlignment="1">
      <alignment horizontal="left"/>
    </xf>
    <xf numFmtId="0" fontId="1" fillId="6" borderId="0" xfId="0" applyFont="1" applyFill="1"/>
    <xf numFmtId="0" fontId="1" fillId="0" borderId="1" xfId="0" applyFont="1" applyBorder="1"/>
    <xf numFmtId="2" fontId="1" fillId="0" borderId="1" xfId="0" applyNumberFormat="1" applyFont="1" applyBorder="1"/>
    <xf numFmtId="2" fontId="1" fillId="0" borderId="0" xfId="0" applyNumberFormat="1" applyFont="1"/>
    <xf numFmtId="0" fontId="1" fillId="0" borderId="10" xfId="0" applyFont="1" applyBorder="1"/>
    <xf numFmtId="2" fontId="1" fillId="0" borderId="10" xfId="0" applyNumberFormat="1" applyFont="1" applyBorder="1"/>
    <xf numFmtId="0" fontId="1" fillId="0" borderId="0" xfId="0" applyFont="1" applyAlignment="1">
      <alignment horizontal="left" indent="1"/>
    </xf>
    <xf numFmtId="2" fontId="1" fillId="0" borderId="0" xfId="0" applyNumberFormat="1" applyFont="1" applyAlignment="1">
      <alignment horizontal="left" indent="1"/>
    </xf>
    <xf numFmtId="0" fontId="1" fillId="2" borderId="15"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7" borderId="0" xfId="0" applyFont="1" applyFill="1" applyAlignment="1">
      <alignment horizontal="center"/>
    </xf>
    <xf numFmtId="0" fontId="1" fillId="7" borderId="0" xfId="0" applyFont="1" applyFill="1"/>
    <xf numFmtId="0" fontId="1" fillId="7" borderId="0" xfId="0" applyFont="1" applyFill="1" applyAlignment="1">
      <alignment horizontal="right"/>
    </xf>
    <xf numFmtId="2" fontId="1" fillId="7" borderId="0" xfId="0" applyNumberFormat="1" applyFont="1" applyFill="1"/>
    <xf numFmtId="4" fontId="1" fillId="7" borderId="0" xfId="0" applyNumberFormat="1" applyFont="1" applyFill="1" applyAlignment="1">
      <alignment horizontal="center"/>
    </xf>
    <xf numFmtId="0" fontId="1" fillId="7" borderId="0" xfId="0" applyFont="1" applyFill="1" applyAlignment="1">
      <alignment horizontal="center" vertical="center"/>
    </xf>
    <xf numFmtId="0" fontId="1" fillId="7" borderId="0" xfId="0" applyFont="1" applyFill="1" applyAlignment="1">
      <alignment horizontal="right" vertical="center"/>
    </xf>
    <xf numFmtId="2" fontId="1" fillId="7" borderId="0" xfId="0" applyNumberFormat="1" applyFont="1" applyFill="1" applyAlignment="1">
      <alignment vertical="center"/>
    </xf>
    <xf numFmtId="2" fontId="1" fillId="7" borderId="0" xfId="0" applyNumberFormat="1" applyFont="1" applyFill="1" applyAlignment="1">
      <alignment horizontal="center" vertical="center"/>
    </xf>
    <xf numFmtId="4" fontId="1" fillId="7" borderId="0" xfId="0" applyNumberFormat="1" applyFont="1" applyFill="1" applyAlignment="1">
      <alignment horizontal="center" vertical="center"/>
    </xf>
    <xf numFmtId="4" fontId="1" fillId="0" borderId="0" xfId="0" applyNumberFormat="1" applyFont="1"/>
    <xf numFmtId="49" fontId="1" fillId="0" borderId="0" xfId="0" applyNumberFormat="1" applyFont="1" applyAlignment="1">
      <alignment horizontal="left" indent="1"/>
    </xf>
    <xf numFmtId="0" fontId="1" fillId="13" borderId="0" xfId="0" applyFont="1" applyFill="1" applyAlignment="1">
      <alignment horizontal="center"/>
    </xf>
    <xf numFmtId="0" fontId="1" fillId="13" borderId="1" xfId="0" applyFont="1" applyFill="1" applyBorder="1"/>
    <xf numFmtId="0" fontId="1" fillId="4" borderId="3" xfId="0" applyFont="1" applyFill="1" applyBorder="1"/>
    <xf numFmtId="0" fontId="1" fillId="0" borderId="0" xfId="0" applyFont="1" applyAlignment="1">
      <alignment horizontal="left" indent="2"/>
    </xf>
    <xf numFmtId="2" fontId="1" fillId="0" borderId="0" xfId="0" applyNumberFormat="1" applyFont="1" applyAlignment="1">
      <alignment horizontal="left" indent="2"/>
    </xf>
    <xf numFmtId="0" fontId="1" fillId="0" borderId="1" xfId="0" applyFont="1" applyBorder="1" applyAlignment="1">
      <alignment horizontal="center"/>
    </xf>
    <xf numFmtId="2" fontId="1" fillId="0" borderId="0" xfId="0" applyNumberFormat="1" applyFont="1" applyAlignment="1">
      <alignment horizontal="center"/>
    </xf>
    <xf numFmtId="0" fontId="1" fillId="8" borderId="0" xfId="0" applyFont="1" applyFill="1"/>
    <xf numFmtId="2" fontId="1" fillId="8" borderId="0" xfId="0" applyNumberFormat="1" applyFont="1" applyFill="1"/>
    <xf numFmtId="49" fontId="1" fillId="0" borderId="0" xfId="0" applyNumberFormat="1" applyFont="1" applyAlignment="1">
      <alignment horizontal="left" indent="2"/>
    </xf>
    <xf numFmtId="0" fontId="1" fillId="7" borderId="0" xfId="0" applyFont="1" applyFill="1" applyAlignment="1">
      <alignment vertical="center"/>
    </xf>
    <xf numFmtId="0" fontId="1" fillId="2" borderId="0" xfId="0" applyFont="1" applyFill="1" applyAlignment="1">
      <alignment vertical="center"/>
    </xf>
    <xf numFmtId="0" fontId="1" fillId="6" borderId="0" xfId="0" applyFont="1" applyFill="1" applyAlignment="1" applyProtection="1">
      <alignment horizontal="left" indent="1"/>
      <protection locked="0"/>
    </xf>
    <xf numFmtId="14" fontId="9" fillId="6" borderId="0" xfId="0" applyNumberFormat="1" applyFont="1" applyFill="1" applyAlignment="1" applyProtection="1">
      <alignment horizontal="left" indent="1"/>
      <protection locked="0"/>
    </xf>
    <xf numFmtId="0" fontId="9" fillId="6" borderId="0" xfId="0" applyFont="1" applyFill="1" applyAlignment="1" applyProtection="1">
      <alignment horizontal="left" indent="1"/>
      <protection locked="0"/>
    </xf>
    <xf numFmtId="49" fontId="1" fillId="6" borderId="0" xfId="0" applyNumberFormat="1" applyFont="1" applyFill="1" applyAlignment="1" applyProtection="1">
      <alignment horizontal="center" vertical="center"/>
      <protection locked="0"/>
    </xf>
    <xf numFmtId="0" fontId="6" fillId="6" borderId="0" xfId="0" applyFont="1" applyFill="1" applyAlignment="1">
      <alignment horizontal="left" vertical="center"/>
    </xf>
    <xf numFmtId="0" fontId="6" fillId="0" borderId="3"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59" fillId="4" borderId="3" xfId="0" applyFont="1" applyFill="1" applyBorder="1" applyAlignment="1">
      <alignment horizontal="center" vertical="center"/>
    </xf>
    <xf numFmtId="0" fontId="59" fillId="4" borderId="0" xfId="0" applyFont="1" applyFill="1" applyAlignment="1">
      <alignment horizontal="center" vertical="center"/>
    </xf>
    <xf numFmtId="0" fontId="59" fillId="4" borderId="6" xfId="0" applyFont="1" applyFill="1" applyBorder="1" applyAlignment="1">
      <alignment horizontal="center" vertical="center"/>
    </xf>
    <xf numFmtId="49" fontId="45" fillId="4" borderId="0" xfId="0" applyNumberFormat="1" applyFont="1" applyFill="1" applyAlignment="1" applyProtection="1">
      <alignment horizontal="center" vertical="center"/>
      <protection locked="0"/>
    </xf>
    <xf numFmtId="0" fontId="45" fillId="4" borderId="0" xfId="0" applyFont="1" applyFill="1" applyAlignment="1" applyProtection="1">
      <alignment horizontal="center" vertical="center"/>
      <protection locked="0"/>
    </xf>
    <xf numFmtId="0" fontId="45" fillId="4" borderId="6" xfId="0" applyFont="1" applyFill="1" applyBorder="1" applyAlignment="1" applyProtection="1">
      <alignment horizontal="center" vertical="center"/>
      <protection locked="0"/>
    </xf>
    <xf numFmtId="49" fontId="9" fillId="6" borderId="0" xfId="0" applyNumberFormat="1" applyFont="1" applyFill="1" applyAlignment="1" applyProtection="1">
      <alignment horizontal="left" indent="1"/>
      <protection locked="0"/>
    </xf>
    <xf numFmtId="0" fontId="9" fillId="6" borderId="0" xfId="0" applyFont="1" applyFill="1" applyAlignment="1" applyProtection="1">
      <alignment horizontal="center"/>
      <protection locked="0"/>
    </xf>
    <xf numFmtId="0" fontId="1" fillId="6" borderId="0" xfId="0" applyFont="1" applyFill="1" applyAlignment="1" applyProtection="1">
      <alignment horizontal="center"/>
      <protection locked="0"/>
    </xf>
    <xf numFmtId="0" fontId="9" fillId="6" borderId="0" xfId="0" applyFont="1" applyFill="1" applyAlignment="1">
      <alignment horizontal="left" indent="1"/>
    </xf>
    <xf numFmtId="49" fontId="45" fillId="0" borderId="0" xfId="0" applyNumberFormat="1"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6" fillId="6" borderId="0" xfId="0" applyFont="1" applyFill="1" applyAlignment="1">
      <alignment horizontal="center" vertical="center"/>
    </xf>
    <xf numFmtId="0" fontId="5" fillId="0" borderId="3" xfId="0" applyFont="1" applyBorder="1" applyAlignment="1">
      <alignment horizontal="left" vertical="center" readingOrder="1"/>
    </xf>
    <xf numFmtId="0" fontId="5" fillId="0" borderId="0" xfId="0" applyFont="1" applyAlignment="1">
      <alignment horizontal="left" vertical="center" readingOrder="1"/>
    </xf>
    <xf numFmtId="0" fontId="33" fillId="0" borderId="3" xfId="0" applyFont="1" applyBorder="1" applyAlignment="1">
      <alignment horizontal="left" vertical="center" indent="2"/>
    </xf>
    <xf numFmtId="0" fontId="33" fillId="0" borderId="0" xfId="0" applyFont="1" applyAlignment="1">
      <alignment horizontal="left" vertical="center" indent="2"/>
    </xf>
    <xf numFmtId="0" fontId="12" fillId="2" borderId="0" xfId="0" applyFont="1" applyFill="1" applyAlignment="1" applyProtection="1">
      <alignment horizontal="left" indent="1"/>
      <protection locked="0"/>
    </xf>
    <xf numFmtId="49" fontId="1" fillId="2" borderId="0" xfId="0" applyNumberFormat="1" applyFont="1" applyFill="1" applyAlignment="1" applyProtection="1">
      <alignment horizontal="left" indent="1"/>
      <protection locked="0"/>
    </xf>
    <xf numFmtId="0" fontId="1" fillId="2" borderId="0" xfId="0" applyFont="1" applyFill="1" applyAlignment="1">
      <alignment horizontal="left" vertical="center" indent="1"/>
    </xf>
    <xf numFmtId="0" fontId="1" fillId="2" borderId="0" xfId="0" applyFont="1" applyFill="1" applyAlignment="1">
      <alignment horizontal="left" indent="1"/>
    </xf>
    <xf numFmtId="164" fontId="1" fillId="2" borderId="0" xfId="0" applyNumberFormat="1" applyFont="1" applyFill="1" applyAlignment="1">
      <alignment horizontal="left" indent="1"/>
    </xf>
    <xf numFmtId="0" fontId="19" fillId="7" borderId="0" xfId="0" applyFont="1" applyFill="1" applyAlignment="1">
      <alignment horizontal="left" vertical="center"/>
    </xf>
    <xf numFmtId="0" fontId="44" fillId="0" borderId="0" xfId="0" applyFont="1" applyAlignment="1">
      <alignment horizontal="center" vertical="center"/>
    </xf>
    <xf numFmtId="49" fontId="1" fillId="2" borderId="0" xfId="0" applyNumberFormat="1" applyFont="1" applyFill="1" applyAlignment="1">
      <alignment horizontal="left" indent="1"/>
    </xf>
    <xf numFmtId="0" fontId="7" fillId="2" borderId="0" xfId="0" applyFont="1" applyFill="1" applyAlignment="1">
      <alignment horizontal="center" vertical="center"/>
    </xf>
    <xf numFmtId="4" fontId="10" fillId="8" borderId="11" xfId="0" applyNumberFormat="1" applyFont="1" applyFill="1" applyBorder="1" applyAlignment="1">
      <alignment horizontal="center" vertical="center"/>
    </xf>
    <xf numFmtId="4" fontId="10" fillId="8" borderId="12" xfId="0" applyNumberFormat="1" applyFont="1" applyFill="1" applyBorder="1" applyAlignment="1">
      <alignment horizontal="center" vertical="center"/>
    </xf>
    <xf numFmtId="0" fontId="58" fillId="2" borderId="3" xfId="0" applyFont="1" applyFill="1" applyBorder="1" applyAlignment="1" applyProtection="1">
      <alignment horizontal="center" vertical="center"/>
      <protection locked="0"/>
    </xf>
    <xf numFmtId="0" fontId="58" fillId="2" borderId="0" xfId="0"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3" fontId="10" fillId="3" borderId="0" xfId="0" applyNumberFormat="1" applyFont="1" applyFill="1" applyAlignment="1">
      <alignment horizontal="center"/>
    </xf>
    <xf numFmtId="0" fontId="16" fillId="0" borderId="3" xfId="0" applyFont="1" applyBorder="1" applyAlignment="1">
      <alignment horizontal="center" vertical="top"/>
    </xf>
    <xf numFmtId="0" fontId="16" fillId="0" borderId="0" xfId="0" applyFont="1" applyAlignment="1">
      <alignment horizontal="center" vertical="top"/>
    </xf>
    <xf numFmtId="0" fontId="16" fillId="0" borderId="13" xfId="0" applyFont="1" applyBorder="1" applyAlignment="1">
      <alignment horizontal="center" vertical="top"/>
    </xf>
    <xf numFmtId="0" fontId="16" fillId="0" borderId="6" xfId="0" applyFont="1" applyBorder="1" applyAlignment="1">
      <alignment horizontal="center" vertical="top"/>
    </xf>
    <xf numFmtId="0" fontId="10" fillId="2" borderId="13" xfId="0" applyFont="1" applyFill="1" applyBorder="1" applyAlignment="1">
      <alignment horizontal="center" vertical="center"/>
    </xf>
    <xf numFmtId="0" fontId="10" fillId="2" borderId="6" xfId="0" applyFont="1" applyFill="1" applyBorder="1" applyAlignment="1">
      <alignment horizontal="center" vertical="center"/>
    </xf>
    <xf numFmtId="4" fontId="1" fillId="7" borderId="0" xfId="0" applyNumberFormat="1" applyFont="1" applyFill="1" applyAlignment="1">
      <alignment horizont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6" fillId="0" borderId="6" xfId="0" applyFont="1" applyBorder="1" applyAlignment="1">
      <alignment horizontal="center" vertical="center"/>
    </xf>
    <xf numFmtId="0" fontId="16" fillId="0" borderId="0" xfId="0" applyFont="1" applyAlignment="1">
      <alignment horizontal="center"/>
    </xf>
    <xf numFmtId="0" fontId="6" fillId="2" borderId="13"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3" borderId="0" xfId="0" applyFont="1" applyFill="1" applyAlignment="1">
      <alignment horizontal="center"/>
    </xf>
    <xf numFmtId="0" fontId="10" fillId="3" borderId="0" xfId="0" applyFont="1" applyFill="1" applyAlignment="1">
      <alignment horizontal="center"/>
    </xf>
    <xf numFmtId="2" fontId="16" fillId="0" borderId="0" xfId="0" applyNumberFormat="1" applyFont="1" applyAlignment="1">
      <alignment horizontal="center"/>
    </xf>
    <xf numFmtId="14" fontId="1" fillId="2" borderId="0" xfId="0" applyNumberFormat="1" applyFont="1" applyFill="1" applyAlignment="1">
      <alignment horizontal="left" indent="1"/>
    </xf>
    <xf numFmtId="0" fontId="1" fillId="2" borderId="0" xfId="0" applyFont="1" applyFill="1" applyAlignment="1" applyProtection="1">
      <alignment horizontal="center"/>
      <protection locked="0"/>
    </xf>
    <xf numFmtId="0" fontId="1" fillId="2" borderId="15" xfId="0" applyFont="1" applyFill="1" applyBorder="1" applyAlignment="1" applyProtection="1">
      <alignment horizontal="center"/>
      <protection locked="0"/>
    </xf>
    <xf numFmtId="4" fontId="1" fillId="7" borderId="0" xfId="0" applyNumberFormat="1" applyFont="1" applyFill="1" applyAlignment="1">
      <alignment horizontal="center" vertical="center"/>
    </xf>
    <xf numFmtId="0" fontId="17" fillId="4" borderId="0" xfId="1" applyFill="1" applyAlignment="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7994" y="891215"/>
          <a:ext cx="5147347" cy="71745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asteinmann@ewanet.ch" TargetMode="External"/><Relationship Id="rId1" Type="http://schemas.openxmlformats.org/officeDocument/2006/relationships/hyperlink" Target="mailto:roeti.spudi@bluewin.ch" TargetMode="External"/><Relationship Id="rId6" Type="http://schemas.openxmlformats.org/officeDocument/2006/relationships/printerSettings" Target="../printerSettings/printerSettings13.bin"/><Relationship Id="rId5" Type="http://schemas.openxmlformats.org/officeDocument/2006/relationships/hyperlink" Target="mailto:adrian-blum@bluewin.ch" TargetMode="External"/><Relationship Id="rId4" Type="http://schemas.openxmlformats.org/officeDocument/2006/relationships/hyperlink" Target="mailto:chefdetir.ajbst@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adrian-blum@bluewin.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97" customWidth="1"/>
    <col min="2" max="2" width="2.85546875" style="97" customWidth="1"/>
    <col min="3" max="3" width="7.5703125" style="97" customWidth="1"/>
    <col min="4" max="4" width="25" style="97" customWidth="1"/>
    <col min="5" max="5" width="10.28515625" style="97" customWidth="1"/>
    <col min="6" max="7" width="11.42578125" style="97"/>
    <col min="8" max="8" width="22" style="97" customWidth="1"/>
    <col min="9" max="16384" width="11.42578125" style="97"/>
  </cols>
  <sheetData>
    <row r="1" spans="1:12" customFormat="1" ht="33.75" customHeight="1" x14ac:dyDescent="0.25">
      <c r="A1" s="136" t="s">
        <v>0</v>
      </c>
      <c r="B1" s="137"/>
      <c r="C1" s="137"/>
      <c r="D1" s="137"/>
      <c r="E1" s="137"/>
      <c r="F1" s="136" t="s">
        <v>1</v>
      </c>
      <c r="G1" s="137"/>
      <c r="H1" s="137"/>
    </row>
    <row r="2" spans="1:12" customFormat="1" ht="6.75" customHeight="1" x14ac:dyDescent="0.25">
      <c r="A2" s="117"/>
      <c r="F2" s="117"/>
    </row>
    <row r="3" spans="1:12" ht="23.25" customHeight="1" x14ac:dyDescent="0.2"/>
    <row r="5" spans="1:12" ht="18" x14ac:dyDescent="0.2">
      <c r="D5" s="3"/>
    </row>
    <row r="6" spans="1:12" ht="18" x14ac:dyDescent="0.2">
      <c r="D6" s="3"/>
    </row>
    <row r="7" spans="1:12" ht="15" x14ac:dyDescent="0.25">
      <c r="D7"/>
    </row>
    <row r="9" spans="1:12" ht="5.85" customHeight="1" x14ac:dyDescent="0.2">
      <c r="A9" s="214"/>
      <c r="B9" s="214"/>
      <c r="C9" s="214"/>
      <c r="D9" s="214"/>
      <c r="E9" s="214"/>
      <c r="F9" s="27"/>
      <c r="G9" s="27"/>
      <c r="H9" s="27"/>
    </row>
    <row r="10" spans="1:12" x14ac:dyDescent="0.2">
      <c r="A10" s="214"/>
      <c r="B10" s="214"/>
      <c r="C10" s="214"/>
      <c r="D10" s="214"/>
      <c r="E10" s="214"/>
      <c r="F10" s="27"/>
      <c r="G10" s="27"/>
      <c r="H10" s="27"/>
    </row>
    <row r="11" spans="1:12" x14ac:dyDescent="0.2">
      <c r="A11" s="214"/>
      <c r="B11" s="214"/>
      <c r="C11" s="214"/>
      <c r="D11" s="214"/>
      <c r="E11" s="214"/>
      <c r="F11" s="27"/>
      <c r="G11" s="27"/>
      <c r="H11" s="27"/>
    </row>
    <row r="12" spans="1:12" x14ac:dyDescent="0.2">
      <c r="A12" s="214"/>
      <c r="B12" s="214"/>
      <c r="C12" s="214"/>
      <c r="D12" s="214"/>
      <c r="E12" s="214"/>
      <c r="F12" s="27"/>
      <c r="G12" s="27"/>
      <c r="H12" s="27"/>
    </row>
    <row r="13" spans="1:12" x14ac:dyDescent="0.2">
      <c r="A13" s="214"/>
      <c r="B13" s="214"/>
      <c r="C13" s="214"/>
      <c r="D13" s="214"/>
      <c r="E13" s="214"/>
      <c r="F13" s="27"/>
      <c r="G13" s="27"/>
      <c r="H13" s="27"/>
    </row>
    <row r="14" spans="1:12" x14ac:dyDescent="0.2">
      <c r="A14" s="214"/>
      <c r="B14" s="214"/>
      <c r="C14" s="214"/>
      <c r="D14" s="214"/>
      <c r="E14" s="214"/>
      <c r="F14" s="27"/>
      <c r="G14" s="27"/>
      <c r="H14" s="27"/>
    </row>
    <row r="15" spans="1:12" ht="8.25" customHeight="1" x14ac:dyDescent="0.2">
      <c r="A15" s="214"/>
      <c r="B15" s="214"/>
      <c r="C15" s="214"/>
      <c r="D15" s="214"/>
      <c r="E15" s="214"/>
      <c r="F15" s="27"/>
      <c r="G15" s="27"/>
      <c r="H15" s="27"/>
    </row>
    <row r="16" spans="1:12" ht="15" x14ac:dyDescent="0.25">
      <c r="A16" s="214"/>
      <c r="B16" s="214"/>
      <c r="C16" s="214"/>
      <c r="D16" s="214"/>
      <c r="E16" s="214"/>
      <c r="F16" s="27"/>
      <c r="G16" s="27"/>
      <c r="H16" s="27"/>
      <c r="L16"/>
    </row>
    <row r="17" spans="1:14" x14ac:dyDescent="0.2">
      <c r="A17" s="214"/>
      <c r="B17" s="214"/>
      <c r="C17" s="214"/>
      <c r="D17" s="214"/>
      <c r="E17" s="214"/>
      <c r="F17" s="27"/>
      <c r="G17" s="27"/>
      <c r="H17" s="27"/>
    </row>
    <row r="18" spans="1:14" x14ac:dyDescent="0.2">
      <c r="A18" s="214"/>
      <c r="B18" s="214"/>
      <c r="C18" s="214"/>
      <c r="D18" s="214"/>
      <c r="E18" s="214"/>
      <c r="F18" s="27"/>
      <c r="G18" s="27"/>
      <c r="H18" s="27"/>
    </row>
    <row r="19" spans="1:14" x14ac:dyDescent="0.2">
      <c r="A19" s="214"/>
      <c r="B19" s="214"/>
      <c r="C19" s="214"/>
      <c r="D19" s="214"/>
      <c r="E19" s="214"/>
      <c r="F19" s="27"/>
      <c r="G19" s="27"/>
      <c r="H19" s="27"/>
    </row>
    <row r="20" spans="1:14" x14ac:dyDescent="0.2">
      <c r="A20" s="214"/>
      <c r="B20" s="214"/>
      <c r="C20" s="214"/>
      <c r="D20" s="214"/>
      <c r="E20" s="214"/>
      <c r="F20" s="27"/>
      <c r="G20" s="27"/>
      <c r="H20" s="27"/>
    </row>
    <row r="21" spans="1:14" ht="5.85" customHeight="1" x14ac:dyDescent="0.2">
      <c r="A21" s="101"/>
      <c r="B21" s="101"/>
      <c r="C21" s="101"/>
      <c r="D21" s="101"/>
      <c r="E21" s="101"/>
      <c r="F21" s="101"/>
      <c r="G21" s="101"/>
      <c r="H21" s="101"/>
    </row>
    <row r="22" spans="1:14" ht="5.85" customHeight="1" x14ac:dyDescent="0.2">
      <c r="A22" s="214"/>
      <c r="B22" s="214"/>
      <c r="C22" s="214"/>
      <c r="D22" s="214"/>
      <c r="E22" s="214"/>
      <c r="F22" s="27"/>
      <c r="G22" s="27"/>
      <c r="H22" s="27"/>
    </row>
    <row r="23" spans="1:14" ht="15.75" x14ac:dyDescent="0.25">
      <c r="A23" s="99" t="s">
        <v>2</v>
      </c>
      <c r="B23" s="214"/>
      <c r="C23" s="27"/>
      <c r="D23" s="214"/>
      <c r="E23" s="214"/>
      <c r="F23" s="27"/>
      <c r="G23" s="27"/>
      <c r="H23" s="27"/>
      <c r="J23" s="98"/>
    </row>
    <row r="24" spans="1:14" ht="5.85" customHeight="1" x14ac:dyDescent="0.25">
      <c r="A24" s="214"/>
      <c r="B24" s="214"/>
      <c r="C24" s="214"/>
      <c r="D24" s="214"/>
      <c r="E24" s="214"/>
      <c r="F24" s="27"/>
      <c r="G24" s="27"/>
      <c r="H24" s="27"/>
      <c r="J24" s="98"/>
      <c r="N24"/>
    </row>
    <row r="25" spans="1:14" x14ac:dyDescent="0.2">
      <c r="A25" s="122" t="s">
        <v>3</v>
      </c>
      <c r="B25" s="214" t="s">
        <v>4</v>
      </c>
      <c r="C25" s="27"/>
      <c r="D25" s="27"/>
      <c r="E25" s="214"/>
      <c r="F25" s="27"/>
      <c r="G25" s="27"/>
      <c r="H25" s="27"/>
      <c r="J25" s="98"/>
    </row>
    <row r="26" spans="1:14" x14ac:dyDescent="0.2">
      <c r="A26" s="122" t="s">
        <v>3</v>
      </c>
      <c r="B26" s="214" t="s">
        <v>5</v>
      </c>
      <c r="C26" s="27"/>
      <c r="D26" s="27"/>
      <c r="E26" s="214"/>
      <c r="F26" s="27"/>
      <c r="G26" s="27"/>
      <c r="H26" s="27"/>
      <c r="J26" s="98"/>
    </row>
    <row r="27" spans="1:14" ht="5.85" customHeight="1" x14ac:dyDescent="0.2">
      <c r="A27" s="123"/>
      <c r="B27" s="214"/>
      <c r="C27" s="214"/>
      <c r="D27" s="214"/>
      <c r="E27" s="214"/>
      <c r="F27" s="27"/>
      <c r="G27" s="27"/>
      <c r="H27" s="27"/>
      <c r="J27" s="98"/>
    </row>
    <row r="28" spans="1:14" x14ac:dyDescent="0.2">
      <c r="A28" s="122" t="s">
        <v>3</v>
      </c>
      <c r="B28" s="214" t="s">
        <v>6</v>
      </c>
      <c r="C28" s="27"/>
      <c r="D28" s="27"/>
      <c r="E28" s="214"/>
      <c r="F28" s="27"/>
      <c r="G28" s="27"/>
      <c r="H28" s="27"/>
    </row>
    <row r="29" spans="1:14" ht="15" x14ac:dyDescent="0.25">
      <c r="A29" s="122" t="s">
        <v>3</v>
      </c>
      <c r="B29" s="214" t="s">
        <v>7</v>
      </c>
      <c r="C29" s="27"/>
      <c r="D29" s="27"/>
      <c r="E29" s="214"/>
      <c r="F29" s="27"/>
      <c r="G29" s="27"/>
      <c r="H29" s="27"/>
      <c r="L29"/>
    </row>
    <row r="30" spans="1:14" ht="5.85" customHeight="1" x14ac:dyDescent="0.2">
      <c r="A30" s="122"/>
      <c r="B30" s="214"/>
      <c r="C30" s="27"/>
      <c r="D30" s="27"/>
      <c r="E30" s="214"/>
      <c r="F30" s="27"/>
      <c r="G30" s="27"/>
      <c r="H30" s="27"/>
    </row>
    <row r="31" spans="1:14" ht="15" x14ac:dyDescent="0.25">
      <c r="A31" s="122" t="s">
        <v>3</v>
      </c>
      <c r="B31" s="214" t="s">
        <v>8</v>
      </c>
      <c r="C31" s="27"/>
      <c r="D31" s="27"/>
      <c r="E31" s="214"/>
      <c r="F31" s="27"/>
      <c r="G31" s="27"/>
      <c r="H31" s="27"/>
      <c r="K31"/>
    </row>
    <row r="32" spans="1:14" x14ac:dyDescent="0.2">
      <c r="A32" s="122" t="s">
        <v>3</v>
      </c>
      <c r="B32" s="214" t="s">
        <v>9</v>
      </c>
      <c r="C32" s="27"/>
      <c r="D32" s="27"/>
      <c r="E32" s="214"/>
      <c r="F32" s="27"/>
      <c r="G32" s="27"/>
      <c r="H32" s="27"/>
    </row>
    <row r="33" spans="1:13" ht="5.85" customHeight="1" x14ac:dyDescent="0.2">
      <c r="A33" s="215"/>
      <c r="B33" s="214"/>
      <c r="C33" s="27"/>
      <c r="D33" s="27"/>
      <c r="E33" s="214"/>
      <c r="F33" s="27"/>
      <c r="G33" s="27"/>
      <c r="H33" s="27"/>
    </row>
    <row r="34" spans="1:13" ht="5.85" customHeight="1" x14ac:dyDescent="0.2">
      <c r="A34" s="216"/>
      <c r="B34" s="217"/>
      <c r="C34" s="101"/>
      <c r="D34" s="101"/>
      <c r="E34" s="217"/>
      <c r="F34" s="101"/>
      <c r="G34" s="101"/>
      <c r="H34" s="101"/>
    </row>
    <row r="35" spans="1:13" ht="5.85" customHeight="1" x14ac:dyDescent="0.2">
      <c r="A35" s="27"/>
      <c r="B35" s="214"/>
      <c r="C35" s="27"/>
      <c r="D35" s="27"/>
      <c r="E35" s="214"/>
      <c r="F35" s="27"/>
      <c r="G35" s="27"/>
      <c r="H35" s="27"/>
    </row>
    <row r="36" spans="1:13" ht="15.75" x14ac:dyDescent="0.25">
      <c r="A36" s="99" t="s">
        <v>10</v>
      </c>
      <c r="B36" s="27"/>
      <c r="C36" s="27"/>
      <c r="D36" s="27"/>
      <c r="E36" s="214"/>
      <c r="F36" s="27"/>
      <c r="G36" s="27"/>
      <c r="H36" s="27"/>
      <c r="M36"/>
    </row>
    <row r="37" spans="1:13" ht="5.85" customHeight="1" x14ac:dyDescent="0.2">
      <c r="A37" s="27"/>
      <c r="B37" s="27"/>
      <c r="C37" s="27"/>
      <c r="D37" s="27"/>
      <c r="E37" s="214"/>
      <c r="F37" s="27"/>
      <c r="G37" s="27"/>
      <c r="H37" s="27"/>
    </row>
    <row r="38" spans="1:13" x14ac:dyDescent="0.2">
      <c r="A38" s="122" t="s">
        <v>3</v>
      </c>
      <c r="B38" s="214" t="s">
        <v>11</v>
      </c>
      <c r="C38" s="27"/>
      <c r="D38" s="27"/>
      <c r="E38" s="214"/>
      <c r="F38" s="27"/>
      <c r="G38" s="27"/>
      <c r="H38" s="27"/>
    </row>
    <row r="39" spans="1:13" x14ac:dyDescent="0.2">
      <c r="A39" s="122" t="s">
        <v>3</v>
      </c>
      <c r="B39" s="214" t="s">
        <v>12</v>
      </c>
      <c r="C39" s="27"/>
      <c r="D39" s="27"/>
      <c r="E39" s="214"/>
      <c r="F39" s="27"/>
      <c r="G39" s="27"/>
      <c r="H39" s="27"/>
    </row>
    <row r="40" spans="1:13" x14ac:dyDescent="0.2">
      <c r="A40" s="122"/>
      <c r="B40" s="214"/>
      <c r="C40" s="27"/>
      <c r="D40" s="27"/>
      <c r="E40" s="214"/>
      <c r="F40" s="27"/>
      <c r="G40" s="27"/>
      <c r="H40" s="27"/>
    </row>
    <row r="41" spans="1:13" x14ac:dyDescent="0.2">
      <c r="A41" s="122" t="s">
        <v>3</v>
      </c>
      <c r="B41" s="214" t="s">
        <v>13</v>
      </c>
      <c r="C41" s="27"/>
      <c r="D41" s="27"/>
      <c r="E41" s="214"/>
      <c r="F41" s="27"/>
      <c r="G41" s="27"/>
      <c r="H41" s="27"/>
    </row>
    <row r="42" spans="1:13" x14ac:dyDescent="0.2">
      <c r="A42" s="122" t="s">
        <v>3</v>
      </c>
      <c r="B42" s="214" t="s">
        <v>14</v>
      </c>
      <c r="C42" s="27"/>
      <c r="D42" s="27"/>
      <c r="E42" s="214"/>
      <c r="F42" s="27"/>
      <c r="G42" s="27"/>
      <c r="H42" s="27"/>
    </row>
    <row r="43" spans="1:13" ht="5.25" customHeight="1" x14ac:dyDescent="0.25">
      <c r="A43" s="216"/>
      <c r="B43" s="217"/>
      <c r="C43" s="101"/>
      <c r="D43" s="101"/>
      <c r="E43" s="217"/>
      <c r="F43" s="101"/>
      <c r="G43" s="101"/>
      <c r="H43" s="101"/>
      <c r="J43"/>
    </row>
    <row r="44" spans="1:13" ht="3.75" customHeight="1" x14ac:dyDescent="0.2">
      <c r="A44" s="112"/>
      <c r="B44" s="112"/>
      <c r="C44" s="112"/>
      <c r="D44" s="112"/>
      <c r="E44" s="218"/>
      <c r="F44" s="112"/>
      <c r="G44" s="112"/>
      <c r="H44" s="112"/>
    </row>
    <row r="45" spans="1:13" ht="15.75" x14ac:dyDescent="0.25">
      <c r="A45" s="182"/>
      <c r="E45" s="219"/>
    </row>
    <row r="46" spans="1:13" ht="5.85" customHeight="1" x14ac:dyDescent="0.2">
      <c r="E46" s="219"/>
    </row>
    <row r="47" spans="1:13" ht="5.85" customHeight="1" x14ac:dyDescent="0.2">
      <c r="E47" s="219"/>
    </row>
    <row r="48" spans="1:13" x14ac:dyDescent="0.2">
      <c r="A48" s="183"/>
      <c r="B48" s="219"/>
      <c r="C48" s="219"/>
      <c r="E48" s="219"/>
    </row>
    <row r="49" spans="1:5" x14ac:dyDescent="0.2">
      <c r="A49" s="183"/>
      <c r="B49" s="219"/>
      <c r="C49" s="219"/>
      <c r="E49" s="219"/>
    </row>
    <row r="50" spans="1:5" ht="6.75" customHeight="1" x14ac:dyDescent="0.2">
      <c r="A50" s="220"/>
      <c r="B50" s="219"/>
      <c r="C50" s="219"/>
      <c r="E50" s="219"/>
    </row>
    <row r="51" spans="1:5" x14ac:dyDescent="0.2">
      <c r="A51" s="183"/>
      <c r="B51" s="219"/>
      <c r="C51" s="184"/>
      <c r="E51" s="219"/>
    </row>
    <row r="52" spans="1:5" x14ac:dyDescent="0.2">
      <c r="A52" s="183"/>
      <c r="B52" s="219"/>
      <c r="C52" s="184"/>
      <c r="E52" s="219"/>
    </row>
    <row r="53" spans="1:5" ht="6.75" customHeight="1" x14ac:dyDescent="0.2">
      <c r="A53" s="220"/>
      <c r="B53" s="219"/>
      <c r="C53" s="219"/>
      <c r="E53" s="219"/>
    </row>
    <row r="54" spans="1:5" x14ac:dyDescent="0.2">
      <c r="A54" s="183"/>
      <c r="B54" s="219"/>
      <c r="C54" s="219"/>
      <c r="D54" s="219"/>
      <c r="E54" s="219"/>
    </row>
    <row r="55" spans="1:5" x14ac:dyDescent="0.2">
      <c r="A55" s="183"/>
      <c r="B55" s="219"/>
      <c r="C55" s="219"/>
      <c r="D55" s="219"/>
      <c r="E55" s="219"/>
    </row>
    <row r="56" spans="1:5" x14ac:dyDescent="0.2">
      <c r="A56" s="220"/>
      <c r="B56" s="219"/>
      <c r="C56" s="219"/>
      <c r="D56" s="219"/>
      <c r="E56" s="219"/>
    </row>
    <row r="57" spans="1:5" x14ac:dyDescent="0.2">
      <c r="A57" s="220"/>
      <c r="B57" s="219"/>
      <c r="C57" s="219"/>
      <c r="D57" s="219"/>
      <c r="E57" s="219"/>
    </row>
    <row r="58" spans="1:5" x14ac:dyDescent="0.2">
      <c r="A58" s="220"/>
      <c r="B58" s="219"/>
      <c r="C58" s="219"/>
      <c r="D58" s="219"/>
      <c r="E58" s="219"/>
    </row>
    <row r="59" spans="1:5" x14ac:dyDescent="0.2">
      <c r="A59" s="220"/>
      <c r="B59" s="185"/>
      <c r="D59" s="219"/>
      <c r="E59" s="219"/>
    </row>
    <row r="60" spans="1:5" ht="9.75" customHeight="1" x14ac:dyDescent="0.2">
      <c r="A60" s="220"/>
      <c r="B60" s="185"/>
      <c r="D60" s="219"/>
      <c r="E60" s="219"/>
    </row>
    <row r="61" spans="1:5" ht="5.85" customHeight="1" x14ac:dyDescent="0.2">
      <c r="A61" s="220"/>
      <c r="B61" s="185"/>
      <c r="D61" s="219"/>
      <c r="E61" s="219"/>
    </row>
    <row r="62" spans="1:5" x14ac:dyDescent="0.2">
      <c r="A62" s="220"/>
      <c r="B62" s="185"/>
      <c r="D62" s="219"/>
      <c r="E62" s="219"/>
    </row>
    <row r="63" spans="1:5" ht="5.25" customHeight="1" x14ac:dyDescent="0.2">
      <c r="A63" s="219"/>
      <c r="B63" s="219"/>
      <c r="C63" s="219"/>
      <c r="D63" s="219"/>
      <c r="E63" s="219"/>
    </row>
    <row r="64" spans="1:5" x14ac:dyDescent="0.2">
      <c r="A64" s="219"/>
      <c r="C64" s="219"/>
      <c r="D64" s="219"/>
      <c r="E64" s="219"/>
    </row>
    <row r="65" spans="1:5" x14ac:dyDescent="0.2">
      <c r="A65" s="185"/>
      <c r="B65" s="219"/>
      <c r="C65" s="219"/>
      <c r="D65" s="219"/>
      <c r="E65" s="219"/>
    </row>
    <row r="66" spans="1:5" x14ac:dyDescent="0.2">
      <c r="A66" s="219"/>
      <c r="B66" s="219"/>
      <c r="C66" s="219"/>
      <c r="E66" s="219"/>
    </row>
    <row r="67" spans="1:5" x14ac:dyDescent="0.2">
      <c r="A67" s="219"/>
      <c r="B67" s="219"/>
      <c r="C67" s="219"/>
      <c r="E67" s="219"/>
    </row>
    <row r="68" spans="1:5" x14ac:dyDescent="0.2">
      <c r="A68" s="219"/>
    </row>
    <row r="69" spans="1:5" ht="7.5" customHeight="1" x14ac:dyDescent="0.2"/>
    <row r="70" spans="1:5" ht="15.75" customHeight="1" x14ac:dyDescent="0.2">
      <c r="A70" s="135" t="s">
        <v>15</v>
      </c>
    </row>
    <row r="72" spans="1:5" x14ac:dyDescent="0.2">
      <c r="D72" s="211"/>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ColWidth="11.42578125" defaultRowHeight="15" x14ac:dyDescent="0.25"/>
  <cols>
    <col min="1" max="1" width="16.28515625" bestFit="1" customWidth="1"/>
  </cols>
  <sheetData>
    <row r="1" spans="1:1" x14ac:dyDescent="0.25">
      <c r="A1" s="106" t="s">
        <v>277</v>
      </c>
    </row>
    <row r="3" spans="1:1" x14ac:dyDescent="0.25">
      <c r="A3" s="59" t="s">
        <v>278</v>
      </c>
    </row>
    <row r="4" spans="1:1" x14ac:dyDescent="0.25">
      <c r="A4" s="59" t="s">
        <v>279</v>
      </c>
    </row>
    <row r="5" spans="1:1" x14ac:dyDescent="0.25">
      <c r="A5" s="59" t="s">
        <v>280</v>
      </c>
    </row>
    <row r="6" spans="1:1" x14ac:dyDescent="0.25">
      <c r="A6" s="59" t="s">
        <v>281</v>
      </c>
    </row>
    <row r="7" spans="1:1" x14ac:dyDescent="0.25">
      <c r="A7" s="59" t="s">
        <v>282</v>
      </c>
    </row>
    <row r="8" spans="1:1" x14ac:dyDescent="0.25">
      <c r="A8" s="59" t="s">
        <v>283</v>
      </c>
    </row>
    <row r="9" spans="1:1" x14ac:dyDescent="0.25">
      <c r="A9" s="59" t="s">
        <v>101</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ColWidth="11.42578125" defaultRowHeight="15" x14ac:dyDescent="0.25"/>
  <cols>
    <col min="1" max="1" width="22.140625" customWidth="1"/>
  </cols>
  <sheetData>
    <row r="1" spans="1:3" x14ac:dyDescent="0.25">
      <c r="A1" s="60" t="s">
        <v>284</v>
      </c>
      <c r="B1" s="59"/>
    </row>
    <row r="2" spans="1:3" ht="8.25" customHeight="1" x14ac:dyDescent="0.25">
      <c r="A2" s="59"/>
      <c r="B2" s="59"/>
    </row>
    <row r="3" spans="1:3" x14ac:dyDescent="0.25">
      <c r="A3" s="59" t="s">
        <v>279</v>
      </c>
      <c r="B3" s="61">
        <v>0.3</v>
      </c>
      <c r="C3" t="s">
        <v>285</v>
      </c>
    </row>
    <row r="4" spans="1:3" x14ac:dyDescent="0.25">
      <c r="A4" s="59" t="s">
        <v>280</v>
      </c>
      <c r="B4" s="61">
        <v>0.5</v>
      </c>
    </row>
    <row r="5" spans="1:3" x14ac:dyDescent="0.25">
      <c r="A5" s="59" t="s">
        <v>281</v>
      </c>
      <c r="B5" s="61">
        <v>0.5</v>
      </c>
    </row>
    <row r="6" spans="1:3" x14ac:dyDescent="0.25">
      <c r="A6" s="59" t="s">
        <v>282</v>
      </c>
      <c r="B6" s="61">
        <v>0.4</v>
      </c>
    </row>
    <row r="7" spans="1:3" x14ac:dyDescent="0.25">
      <c r="A7" s="59" t="s">
        <v>283</v>
      </c>
      <c r="B7" s="61">
        <v>0.5</v>
      </c>
    </row>
    <row r="8" spans="1:3" x14ac:dyDescent="0.25">
      <c r="A8" s="59" t="s">
        <v>101</v>
      </c>
      <c r="B8" s="61">
        <v>0.3</v>
      </c>
    </row>
    <row r="11" spans="1:3" x14ac:dyDescent="0.25">
      <c r="A11" s="60" t="s">
        <v>286</v>
      </c>
    </row>
    <row r="12" spans="1:3" ht="3.75" customHeight="1" x14ac:dyDescent="0.25">
      <c r="A12" s="59"/>
    </row>
    <row r="13" spans="1:3" x14ac:dyDescent="0.25">
      <c r="A13" s="61">
        <v>0.3</v>
      </c>
    </row>
    <row r="14" spans="1:3" x14ac:dyDescent="0.25">
      <c r="A14" s="61">
        <v>0.4</v>
      </c>
    </row>
    <row r="15" spans="1:3" x14ac:dyDescent="0.25">
      <c r="A15" s="61">
        <v>0.5</v>
      </c>
    </row>
    <row r="16" spans="1:3" x14ac:dyDescent="0.25">
      <c r="A16" s="61">
        <v>0.6</v>
      </c>
    </row>
    <row r="19" spans="1:3" x14ac:dyDescent="0.25">
      <c r="A19" s="89" t="s">
        <v>287</v>
      </c>
      <c r="B19" s="90"/>
      <c r="C19" t="s">
        <v>288</v>
      </c>
    </row>
    <row r="20" spans="1:3" x14ac:dyDescent="0.25">
      <c r="A20" s="90" t="s">
        <v>289</v>
      </c>
      <c r="B20" s="91">
        <v>5</v>
      </c>
    </row>
    <row r="21" spans="1:3" x14ac:dyDescent="0.25">
      <c r="A21" s="90" t="s">
        <v>290</v>
      </c>
      <c r="B21" s="91">
        <v>0.4</v>
      </c>
    </row>
    <row r="22" spans="1:3" x14ac:dyDescent="0.25">
      <c r="A22" s="90" t="s">
        <v>115</v>
      </c>
      <c r="B22" s="91">
        <v>0.4</v>
      </c>
    </row>
    <row r="23" spans="1:3" x14ac:dyDescent="0.25">
      <c r="A23" s="90" t="s">
        <v>291</v>
      </c>
      <c r="B23" s="91">
        <v>5</v>
      </c>
    </row>
    <row r="24" spans="1:3" x14ac:dyDescent="0.25">
      <c r="A24" s="90" t="s">
        <v>291</v>
      </c>
      <c r="B24" s="91">
        <v>5</v>
      </c>
    </row>
    <row r="25" spans="1:3" x14ac:dyDescent="0.25">
      <c r="A25" s="90" t="s">
        <v>291</v>
      </c>
      <c r="B25" s="91">
        <v>5</v>
      </c>
    </row>
    <row r="26" spans="1:3" x14ac:dyDescent="0.25">
      <c r="A26" s="90"/>
      <c r="B26" s="91"/>
    </row>
    <row r="27" spans="1:3" x14ac:dyDescent="0.25">
      <c r="A27" s="90"/>
      <c r="B27" s="91"/>
    </row>
    <row r="29" spans="1:3" x14ac:dyDescent="0.25">
      <c r="A29" s="89" t="s">
        <v>292</v>
      </c>
      <c r="B29" s="90"/>
      <c r="C29" t="s">
        <v>293</v>
      </c>
    </row>
    <row r="30" spans="1:3" x14ac:dyDescent="0.25">
      <c r="A30" s="90" t="s">
        <v>289</v>
      </c>
      <c r="B30" s="91">
        <v>5</v>
      </c>
    </row>
    <row r="31" spans="1:3" x14ac:dyDescent="0.25">
      <c r="A31" s="90" t="s">
        <v>290</v>
      </c>
      <c r="B31" s="91">
        <v>0</v>
      </c>
    </row>
    <row r="32" spans="1:3" x14ac:dyDescent="0.25">
      <c r="A32" s="90" t="s">
        <v>115</v>
      </c>
      <c r="B32" s="91">
        <v>1</v>
      </c>
    </row>
    <row r="33" spans="1:2" x14ac:dyDescent="0.25">
      <c r="A33" s="90" t="s">
        <v>291</v>
      </c>
      <c r="B33" s="91">
        <v>5</v>
      </c>
    </row>
    <row r="34" spans="1:2" x14ac:dyDescent="0.25">
      <c r="A34" s="90" t="s">
        <v>291</v>
      </c>
      <c r="B34" s="91">
        <v>5</v>
      </c>
    </row>
    <row r="35" spans="1:2" x14ac:dyDescent="0.25">
      <c r="A35" s="90" t="s">
        <v>291</v>
      </c>
      <c r="B35" s="91">
        <v>5</v>
      </c>
    </row>
    <row r="36" spans="1:2" x14ac:dyDescent="0.25">
      <c r="A36" s="90"/>
      <c r="B36" s="91"/>
    </row>
    <row r="37" spans="1:2" x14ac:dyDescent="0.25">
      <c r="A37" s="90"/>
      <c r="B37" s="91"/>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workbookViewId="0">
      <selection activeCell="B18" sqref="B18"/>
    </sheetView>
  </sheetViews>
  <sheetFormatPr baseColWidth="10" defaultColWidth="11.42578125" defaultRowHeight="15" x14ac:dyDescent="0.25"/>
  <cols>
    <col min="1" max="1" width="16.85546875" customWidth="1"/>
    <col min="2" max="2" width="78.5703125" bestFit="1" customWidth="1"/>
    <col min="3" max="3" width="29.42578125" bestFit="1" customWidth="1"/>
  </cols>
  <sheetData>
    <row r="1" spans="1:3" ht="15.75" x14ac:dyDescent="0.25">
      <c r="A1" s="107" t="s">
        <v>294</v>
      </c>
    </row>
    <row r="2" spans="1:3" x14ac:dyDescent="0.25">
      <c r="A2" s="59" t="s">
        <v>22</v>
      </c>
      <c r="B2" s="259" t="s">
        <v>295</v>
      </c>
      <c r="C2" t="s">
        <v>296</v>
      </c>
    </row>
    <row r="3" spans="1:3" x14ac:dyDescent="0.25">
      <c r="A3" s="59" t="s">
        <v>279</v>
      </c>
      <c r="B3" s="259" t="s">
        <v>297</v>
      </c>
    </row>
    <row r="4" spans="1:3" x14ac:dyDescent="0.25">
      <c r="A4" s="59" t="s">
        <v>280</v>
      </c>
      <c r="B4" s="259" t="s">
        <v>298</v>
      </c>
    </row>
    <row r="5" spans="1:3" x14ac:dyDescent="0.25">
      <c r="A5" s="59" t="s">
        <v>281</v>
      </c>
      <c r="B5" s="259" t="s">
        <v>299</v>
      </c>
    </row>
    <row r="6" spans="1:3" x14ac:dyDescent="0.25">
      <c r="A6" s="59" t="s">
        <v>282</v>
      </c>
      <c r="B6" s="259" t="s">
        <v>300</v>
      </c>
    </row>
    <row r="7" spans="1:3" x14ac:dyDescent="0.25">
      <c r="A7" s="59" t="s">
        <v>283</v>
      </c>
      <c r="B7" s="259" t="s">
        <v>301</v>
      </c>
    </row>
    <row r="8" spans="1:3" x14ac:dyDescent="0.25">
      <c r="A8" s="59" t="s">
        <v>101</v>
      </c>
      <c r="B8" s="259" t="s">
        <v>302</v>
      </c>
    </row>
    <row r="10" spans="1:3" ht="15.75" x14ac:dyDescent="0.25">
      <c r="A10" s="107" t="s">
        <v>303</v>
      </c>
    </row>
    <row r="11" spans="1:3" x14ac:dyDescent="0.25">
      <c r="A11" s="59" t="s">
        <v>22</v>
      </c>
      <c r="B11" s="68" t="s">
        <v>149</v>
      </c>
      <c r="C11" t="s">
        <v>304</v>
      </c>
    </row>
    <row r="12" spans="1:3" x14ac:dyDescent="0.25">
      <c r="A12" s="59" t="s">
        <v>279</v>
      </c>
      <c r="B12" s="68" t="s">
        <v>173</v>
      </c>
    </row>
    <row r="13" spans="1:3" x14ac:dyDescent="0.25">
      <c r="A13" s="59" t="s">
        <v>280</v>
      </c>
      <c r="B13" s="79" t="s">
        <v>190</v>
      </c>
    </row>
    <row r="14" spans="1:3" x14ac:dyDescent="0.25">
      <c r="A14" s="59" t="s">
        <v>281</v>
      </c>
      <c r="B14" s="68" t="s">
        <v>175</v>
      </c>
    </row>
    <row r="15" spans="1:3" x14ac:dyDescent="0.25">
      <c r="A15" s="59" t="s">
        <v>282</v>
      </c>
      <c r="B15" s="68" t="s">
        <v>157</v>
      </c>
    </row>
    <row r="16" spans="1:3" x14ac:dyDescent="0.25">
      <c r="A16" s="59" t="s">
        <v>283</v>
      </c>
      <c r="B16" s="68" t="s">
        <v>188</v>
      </c>
    </row>
    <row r="17" spans="1:2" x14ac:dyDescent="0.25">
      <c r="A17" s="59" t="s">
        <v>101</v>
      </c>
      <c r="B17" s="68" t="s">
        <v>149</v>
      </c>
    </row>
  </sheetData>
  <sortState xmlns:xlrd2="http://schemas.microsoft.com/office/spreadsheetml/2017/richdata2" ref="A11:B17">
    <sortCondition ref="A11:A17"/>
  </sortState>
  <hyperlinks>
    <hyperlink ref="B12" r:id="rId1" xr:uid="{00000000-0004-0000-0B00-000002000000}"/>
    <hyperlink ref="B17" r:id="rId2" xr:uid="{00000000-0004-0000-0B00-000003000000}"/>
    <hyperlink ref="B11" r:id="rId3" xr:uid="{00000000-0004-0000-0B00-000004000000}"/>
    <hyperlink ref="B13" r:id="rId4" xr:uid="{DD9DEF22-70C4-4CD6-B060-8AEE03D5F7EF}"/>
    <hyperlink ref="B15" r:id="rId5" xr:uid="{EC65FE18-C005-4D4E-91E8-083BDF1D1520}"/>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ColWidth="11.42578125" defaultRowHeight="15" x14ac:dyDescent="0.25"/>
  <cols>
    <col min="1" max="1" width="45.5703125" bestFit="1" customWidth="1"/>
    <col min="2" max="2" width="34.7109375" customWidth="1"/>
  </cols>
  <sheetData>
    <row r="3" spans="1:1" ht="15.75" x14ac:dyDescent="0.25">
      <c r="A3" s="109" t="s">
        <v>305</v>
      </c>
    </row>
    <row r="4" spans="1:1" x14ac:dyDescent="0.25">
      <c r="A4" s="159" t="s">
        <v>31</v>
      </c>
    </row>
    <row r="5" spans="1:1" x14ac:dyDescent="0.25">
      <c r="A5" s="108" t="s">
        <v>306</v>
      </c>
    </row>
    <row r="6" spans="1:1" x14ac:dyDescent="0.25">
      <c r="A6" s="108" t="s">
        <v>307</v>
      </c>
    </row>
    <row r="7" spans="1:1" x14ac:dyDescent="0.25">
      <c r="A7" s="108" t="s">
        <v>308</v>
      </c>
    </row>
    <row r="8" spans="1:1" x14ac:dyDescent="0.25">
      <c r="A8" s="108" t="s">
        <v>309</v>
      </c>
    </row>
    <row r="9" spans="1:1" x14ac:dyDescent="0.25">
      <c r="A9" s="108" t="s">
        <v>310</v>
      </c>
    </row>
    <row r="10" spans="1:1" x14ac:dyDescent="0.25">
      <c r="A10" s="108" t="s">
        <v>311</v>
      </c>
    </row>
    <row r="13" spans="1:1" ht="15.75" x14ac:dyDescent="0.25">
      <c r="A13" s="110" t="s">
        <v>312</v>
      </c>
    </row>
    <row r="14" spans="1:1" x14ac:dyDescent="0.25">
      <c r="A14" s="158" t="s">
        <v>31</v>
      </c>
    </row>
    <row r="15" spans="1:1" x14ac:dyDescent="0.25">
      <c r="A15" s="63" t="s">
        <v>313</v>
      </c>
    </row>
    <row r="16" spans="1:1" x14ac:dyDescent="0.25">
      <c r="A16" s="63" t="s">
        <v>314</v>
      </c>
    </row>
    <row r="17" spans="1:1" x14ac:dyDescent="0.25">
      <c r="A17" s="63" t="s">
        <v>315</v>
      </c>
    </row>
    <row r="18" spans="1:1" x14ac:dyDescent="0.25">
      <c r="A18" s="63" t="s">
        <v>35</v>
      </c>
    </row>
    <row r="21" spans="1:1" ht="15.75" x14ac:dyDescent="0.25">
      <c r="A21" s="111" t="s">
        <v>316</v>
      </c>
    </row>
    <row r="22" spans="1:1" x14ac:dyDescent="0.25">
      <c r="A22" s="160" t="s">
        <v>31</v>
      </c>
    </row>
    <row r="23" spans="1:1" x14ac:dyDescent="0.25">
      <c r="A23" s="62" t="s">
        <v>317</v>
      </c>
    </row>
    <row r="24" spans="1:1" x14ac:dyDescent="0.25">
      <c r="A24" s="62" t="s">
        <v>318</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ColWidth="11.42578125" defaultRowHeight="15" x14ac:dyDescent="0.25"/>
  <cols>
    <col min="1" max="1" width="15.7109375" customWidth="1"/>
    <col min="2" max="2" width="122" customWidth="1"/>
  </cols>
  <sheetData>
    <row r="2" spans="1:2" x14ac:dyDescent="0.25">
      <c r="A2" s="59" t="s">
        <v>279</v>
      </c>
      <c r="B2" t="s">
        <v>319</v>
      </c>
    </row>
    <row r="3" spans="1:2" x14ac:dyDescent="0.25">
      <c r="A3" s="59" t="s">
        <v>280</v>
      </c>
      <c r="B3" t="s">
        <v>320</v>
      </c>
    </row>
    <row r="4" spans="1:2" x14ac:dyDescent="0.25">
      <c r="A4" s="59" t="s">
        <v>281</v>
      </c>
      <c r="B4" t="s">
        <v>319</v>
      </c>
    </row>
    <row r="5" spans="1:2" x14ac:dyDescent="0.25">
      <c r="A5" s="59" t="s">
        <v>282</v>
      </c>
      <c r="B5" t="s">
        <v>319</v>
      </c>
    </row>
    <row r="6" spans="1:2" x14ac:dyDescent="0.25">
      <c r="A6" s="59" t="s">
        <v>283</v>
      </c>
      <c r="B6" t="s">
        <v>321</v>
      </c>
    </row>
    <row r="7" spans="1:2" x14ac:dyDescent="0.25">
      <c r="A7" s="59" t="s">
        <v>101</v>
      </c>
      <c r="B7" t="s">
        <v>319</v>
      </c>
    </row>
    <row r="11" spans="1:2" x14ac:dyDescent="0.25">
      <c r="A11" s="59" t="s">
        <v>279</v>
      </c>
      <c r="B11" t="s">
        <v>322</v>
      </c>
    </row>
    <row r="12" spans="1:2" x14ac:dyDescent="0.25">
      <c r="A12" s="59" t="s">
        <v>280</v>
      </c>
      <c r="B12" t="s">
        <v>323</v>
      </c>
    </row>
    <row r="13" spans="1:2" x14ac:dyDescent="0.25">
      <c r="A13" s="59" t="s">
        <v>281</v>
      </c>
      <c r="B13" t="s">
        <v>324</v>
      </c>
    </row>
    <row r="14" spans="1:2" x14ac:dyDescent="0.25">
      <c r="A14" s="59" t="s">
        <v>282</v>
      </c>
      <c r="B14" t="s">
        <v>324</v>
      </c>
    </row>
    <row r="15" spans="1:2" x14ac:dyDescent="0.25">
      <c r="A15" s="59" t="s">
        <v>283</v>
      </c>
      <c r="B15" t="s">
        <v>325</v>
      </c>
    </row>
    <row r="16" spans="1:2" x14ac:dyDescent="0.25">
      <c r="A16" s="59" t="s">
        <v>101</v>
      </c>
      <c r="B16" t="s">
        <v>322</v>
      </c>
    </row>
    <row r="21" spans="1:2" x14ac:dyDescent="0.25">
      <c r="A21" s="59" t="s">
        <v>279</v>
      </c>
    </row>
    <row r="22" spans="1:2" x14ac:dyDescent="0.25">
      <c r="A22" s="59" t="s">
        <v>280</v>
      </c>
    </row>
    <row r="23" spans="1:2" x14ac:dyDescent="0.25">
      <c r="A23" s="59" t="s">
        <v>281</v>
      </c>
      <c r="B23" s="177" t="s">
        <v>326</v>
      </c>
    </row>
    <row r="24" spans="1:2" x14ac:dyDescent="0.25">
      <c r="A24" s="59" t="s">
        <v>282</v>
      </c>
      <c r="B24" t="s">
        <v>327</v>
      </c>
    </row>
    <row r="25" spans="1:2" x14ac:dyDescent="0.25">
      <c r="A25" s="59" t="s">
        <v>283</v>
      </c>
      <c r="B25" t="s">
        <v>328</v>
      </c>
    </row>
    <row r="26" spans="1:2" x14ac:dyDescent="0.25">
      <c r="A26" s="59" t="s">
        <v>101</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16</v>
      </c>
    </row>
    <row r="3" spans="2:13" ht="18" x14ac:dyDescent="0.2">
      <c r="C3" s="4" t="s">
        <v>17</v>
      </c>
    </row>
    <row r="4" spans="2:13" x14ac:dyDescent="0.2">
      <c r="C4" s="221" t="s">
        <v>18</v>
      </c>
    </row>
    <row r="5" spans="2:13" ht="5.25" customHeight="1" x14ac:dyDescent="0.2">
      <c r="C5" s="221"/>
    </row>
    <row r="6" spans="2:13" ht="4.5" customHeight="1" x14ac:dyDescent="0.2"/>
    <row r="7" spans="2:13" ht="8.25" customHeight="1" x14ac:dyDescent="0.2">
      <c r="B7" s="9"/>
      <c r="C7" s="11"/>
      <c r="D7" s="9"/>
      <c r="E7" s="37"/>
      <c r="F7" s="37"/>
      <c r="G7" s="11"/>
      <c r="H7" s="9"/>
      <c r="I7" s="37"/>
      <c r="J7" s="10"/>
      <c r="K7" s="37"/>
      <c r="L7" s="37"/>
      <c r="M7" s="11"/>
    </row>
    <row r="8" spans="2:13" ht="18" customHeight="1" x14ac:dyDescent="0.25">
      <c r="B8" s="65" t="s">
        <v>19</v>
      </c>
      <c r="C8" s="38"/>
      <c r="D8" s="265" t="s">
        <v>20</v>
      </c>
      <c r="E8" s="266"/>
      <c r="F8" s="266"/>
      <c r="G8" s="267"/>
      <c r="H8" s="219"/>
      <c r="I8" s="278"/>
      <c r="J8" s="278"/>
      <c r="K8" s="219"/>
      <c r="L8" s="279"/>
      <c r="M8" s="280"/>
    </row>
    <row r="9" spans="2:13" ht="6.75" customHeight="1" x14ac:dyDescent="0.2">
      <c r="B9" s="66"/>
      <c r="C9" s="222"/>
      <c r="D9" s="8"/>
      <c r="G9" s="38"/>
      <c r="H9" s="223"/>
      <c r="I9" s="278"/>
      <c r="J9" s="278"/>
      <c r="K9" s="219"/>
      <c r="L9" s="279"/>
      <c r="M9" s="280"/>
    </row>
    <row r="10" spans="2:13" ht="18" customHeight="1" x14ac:dyDescent="0.2">
      <c r="B10" s="67" t="s">
        <v>21</v>
      </c>
      <c r="C10" s="39"/>
      <c r="D10" s="268" t="s">
        <v>22</v>
      </c>
      <c r="E10" s="269"/>
      <c r="F10" s="269"/>
      <c r="G10" s="270"/>
      <c r="H10" s="219"/>
      <c r="I10" s="278"/>
      <c r="J10" s="278"/>
      <c r="K10" s="219"/>
      <c r="L10" s="279"/>
      <c r="M10" s="280"/>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40" t="s">
        <v>23</v>
      </c>
      <c r="H13" s="281"/>
      <c r="I13" s="281"/>
      <c r="J13" s="281"/>
      <c r="K13" s="203"/>
      <c r="L13" s="264"/>
      <c r="M13" s="264"/>
    </row>
    <row r="14" spans="2:13" ht="8.25" customHeight="1" x14ac:dyDescent="0.2"/>
    <row r="15" spans="2:13" s="17" customFormat="1" ht="12.75" x14ac:dyDescent="0.2">
      <c r="B15" s="18" t="s">
        <v>24</v>
      </c>
      <c r="C15" s="18"/>
      <c r="D15" s="18"/>
      <c r="E15" s="260"/>
      <c r="F15" s="260"/>
      <c r="G15" s="260"/>
      <c r="H15" s="260"/>
      <c r="I15" s="260"/>
      <c r="J15" s="260"/>
      <c r="K15" s="260"/>
      <c r="L15" s="260"/>
      <c r="M15" s="260"/>
    </row>
    <row r="16" spans="2:13" s="17" customFormat="1" ht="5.85" customHeight="1" x14ac:dyDescent="0.2">
      <c r="B16" s="18"/>
      <c r="C16" s="18"/>
      <c r="D16" s="18"/>
      <c r="E16" s="224"/>
      <c r="F16" s="224"/>
      <c r="G16" s="224"/>
      <c r="H16" s="225"/>
      <c r="I16" s="225"/>
      <c r="J16" s="224"/>
      <c r="K16" s="219"/>
      <c r="L16" s="219"/>
      <c r="M16" s="219"/>
    </row>
    <row r="17" spans="2:13" s="17" customFormat="1" ht="12.75" x14ac:dyDescent="0.2">
      <c r="B17" s="18" t="s">
        <v>25</v>
      </c>
      <c r="C17" s="18"/>
      <c r="D17" s="18"/>
      <c r="E17" s="260"/>
      <c r="F17" s="260"/>
      <c r="G17" s="260"/>
      <c r="H17" s="260"/>
      <c r="I17" s="260"/>
      <c r="J17" s="260"/>
      <c r="K17" s="260"/>
      <c r="L17" s="260"/>
      <c r="M17" s="260"/>
    </row>
    <row r="18" spans="2:13" s="17" customFormat="1" ht="5.85" customHeight="1" x14ac:dyDescent="0.2">
      <c r="B18" s="18"/>
      <c r="C18" s="18"/>
      <c r="D18" s="18"/>
      <c r="E18" s="224"/>
      <c r="F18" s="224"/>
      <c r="G18" s="224"/>
      <c r="H18" s="225"/>
      <c r="I18" s="225"/>
      <c r="J18" s="224"/>
      <c r="K18" s="219"/>
      <c r="L18" s="219"/>
      <c r="M18" s="219"/>
    </row>
    <row r="19" spans="2:13" s="17" customFormat="1" ht="12.75" x14ac:dyDescent="0.2">
      <c r="B19" s="18" t="s">
        <v>26</v>
      </c>
      <c r="C19" s="18"/>
      <c r="D19" s="18"/>
      <c r="E19" s="261"/>
      <c r="F19" s="262"/>
      <c r="G19" s="262"/>
      <c r="H19" s="262"/>
      <c r="I19" s="262"/>
      <c r="J19" s="262"/>
      <c r="K19" s="262"/>
      <c r="L19" s="262"/>
      <c r="M19" s="262"/>
    </row>
    <row r="20" spans="2:13" s="17" customFormat="1" ht="5.85" customHeight="1" x14ac:dyDescent="0.2">
      <c r="B20" s="18"/>
      <c r="C20" s="18"/>
      <c r="D20" s="18"/>
      <c r="E20" s="41"/>
      <c r="F20" s="224"/>
      <c r="G20" s="224"/>
      <c r="H20" s="225"/>
      <c r="I20" s="225"/>
      <c r="J20" s="224"/>
      <c r="K20" s="219"/>
      <c r="L20" s="219"/>
      <c r="M20" s="219"/>
    </row>
    <row r="21" spans="2:13" s="17" customFormat="1" ht="12.75" x14ac:dyDescent="0.2">
      <c r="B21" s="18" t="s">
        <v>27</v>
      </c>
      <c r="C21" s="18"/>
      <c r="D21" s="18"/>
      <c r="E21" s="260"/>
      <c r="F21" s="260"/>
      <c r="G21" s="260"/>
      <c r="H21" s="260"/>
      <c r="I21" s="260"/>
      <c r="J21" s="260"/>
      <c r="K21" s="260"/>
      <c r="L21" s="260"/>
      <c r="M21" s="260"/>
    </row>
    <row r="22" spans="2:13" s="17" customFormat="1" ht="5.85" customHeight="1" x14ac:dyDescent="0.2">
      <c r="B22" s="18"/>
      <c r="C22" s="18"/>
      <c r="D22" s="18"/>
      <c r="E22" s="219"/>
      <c r="F22" s="224"/>
      <c r="G22" s="224"/>
      <c r="H22" s="225"/>
      <c r="I22" s="225"/>
      <c r="J22" s="224"/>
      <c r="K22" s="219"/>
      <c r="L22" s="219"/>
      <c r="M22" s="219"/>
    </row>
    <row r="23" spans="2:13" s="17" customFormat="1" ht="12.75" x14ac:dyDescent="0.2">
      <c r="B23" s="18" t="s">
        <v>28</v>
      </c>
      <c r="C23" s="18"/>
      <c r="D23" s="18"/>
      <c r="E23" s="276"/>
      <c r="F23" s="276"/>
      <c r="G23" s="41" t="s">
        <v>29</v>
      </c>
      <c r="H23" s="225"/>
      <c r="I23" s="225"/>
      <c r="J23" s="224"/>
      <c r="K23" s="263"/>
      <c r="L23" s="263"/>
      <c r="M23" s="263"/>
    </row>
    <row r="24" spans="2:13" s="17" customFormat="1" ht="5.85" customHeight="1" x14ac:dyDescent="0.2">
      <c r="B24" s="18"/>
      <c r="C24" s="18"/>
      <c r="D24" s="18"/>
      <c r="E24" s="224"/>
      <c r="F24" s="224"/>
      <c r="G24" s="224"/>
      <c r="H24" s="225"/>
      <c r="I24" s="225"/>
      <c r="J24" s="224"/>
      <c r="K24" s="219"/>
      <c r="L24" s="219"/>
      <c r="M24" s="219"/>
    </row>
    <row r="25" spans="2:13" s="17" customFormat="1" ht="12.75" customHeight="1" x14ac:dyDescent="0.2">
      <c r="B25" s="18" t="s">
        <v>30</v>
      </c>
      <c r="C25" s="18"/>
      <c r="D25" s="18"/>
      <c r="E25" s="260" t="s">
        <v>31</v>
      </c>
      <c r="F25" s="260"/>
      <c r="G25" s="260"/>
      <c r="H25" s="260"/>
      <c r="I25" s="260"/>
      <c r="J25" s="260"/>
      <c r="K25" s="260"/>
      <c r="L25" s="260"/>
      <c r="M25" s="226"/>
    </row>
    <row r="26" spans="2:13" s="17" customFormat="1" ht="5.85" customHeight="1" x14ac:dyDescent="0.2">
      <c r="B26" s="18"/>
      <c r="C26" s="18"/>
      <c r="D26" s="18"/>
      <c r="E26" s="219"/>
      <c r="F26" s="41"/>
      <c r="G26" s="219"/>
      <c r="H26" s="41"/>
      <c r="I26" s="225"/>
      <c r="J26" s="224"/>
      <c r="K26" s="219"/>
      <c r="L26" s="219"/>
      <c r="M26" s="219"/>
    </row>
    <row r="27" spans="2:13" s="17" customFormat="1" ht="12.75" x14ac:dyDescent="0.2">
      <c r="B27" s="18" t="s">
        <v>32</v>
      </c>
      <c r="C27" s="18"/>
      <c r="D27" s="18"/>
      <c r="E27" s="260" t="s">
        <v>31</v>
      </c>
      <c r="F27" s="260"/>
      <c r="G27" s="260"/>
      <c r="H27" s="260"/>
      <c r="I27" s="260"/>
      <c r="J27" s="260"/>
      <c r="K27" s="260"/>
      <c r="L27" s="260"/>
      <c r="M27" s="226"/>
    </row>
    <row r="28" spans="2:13" s="17" customFormat="1" ht="5.85" customHeight="1" x14ac:dyDescent="0.2">
      <c r="B28" s="227"/>
      <c r="C28" s="227"/>
      <c r="D28" s="227"/>
      <c r="E28" s="227"/>
      <c r="F28" s="227"/>
      <c r="G28" s="227"/>
      <c r="H28" s="227"/>
      <c r="I28" s="228"/>
      <c r="J28" s="228"/>
      <c r="K28" s="227"/>
      <c r="L28" s="227"/>
      <c r="M28" s="227"/>
    </row>
    <row r="29" spans="2:13" s="17" customFormat="1" ht="5.85" customHeight="1" x14ac:dyDescent="0.2">
      <c r="B29" s="219"/>
      <c r="C29" s="219"/>
      <c r="D29" s="219"/>
      <c r="E29" s="219"/>
      <c r="F29" s="219"/>
      <c r="G29" s="219"/>
      <c r="H29" s="219"/>
      <c r="I29" s="229"/>
      <c r="J29" s="229"/>
      <c r="K29" s="219"/>
      <c r="L29" s="219"/>
      <c r="M29" s="219"/>
    </row>
    <row r="30" spans="2:13" s="17" customFormat="1" ht="17.100000000000001" customHeight="1" x14ac:dyDescent="0.25">
      <c r="B30" s="19" t="s">
        <v>33</v>
      </c>
      <c r="C30" s="219"/>
      <c r="D30" s="219"/>
      <c r="E30" s="219"/>
      <c r="F30" s="219"/>
      <c r="G30" s="219"/>
      <c r="H30" s="219"/>
      <c r="I30" s="229"/>
      <c r="J30" s="229"/>
      <c r="K30" s="219"/>
      <c r="L30" s="219"/>
      <c r="M30" s="219"/>
    </row>
    <row r="31" spans="2:13" s="17" customFormat="1" ht="6" customHeight="1" x14ac:dyDescent="0.2">
      <c r="B31" s="219"/>
      <c r="C31" s="219"/>
      <c r="D31" s="219"/>
      <c r="E31" s="219"/>
      <c r="F31" s="219"/>
      <c r="G31" s="219"/>
      <c r="H31" s="219"/>
      <c r="I31" s="229"/>
      <c r="J31" s="229"/>
      <c r="K31" s="219"/>
      <c r="L31" s="219"/>
      <c r="M31" s="219"/>
    </row>
    <row r="32" spans="2:13" s="18" customFormat="1" ht="12.75" customHeight="1" x14ac:dyDescent="0.2">
      <c r="B32" s="18" t="s">
        <v>34</v>
      </c>
      <c r="E32" s="277" t="s">
        <v>35</v>
      </c>
      <c r="F32" s="277"/>
      <c r="G32" s="277"/>
      <c r="H32" s="277"/>
      <c r="I32" s="277"/>
      <c r="J32" s="277"/>
      <c r="K32" s="277"/>
      <c r="L32" s="277"/>
      <c r="M32" s="92"/>
    </row>
    <row r="33" spans="2:13" s="18" customFormat="1" ht="6" customHeight="1" x14ac:dyDescent="0.2">
      <c r="I33" s="42"/>
      <c r="J33" s="42"/>
    </row>
    <row r="34" spans="2:13" s="18" customFormat="1" ht="12.75" customHeight="1" x14ac:dyDescent="0.2">
      <c r="B34" s="18" t="s">
        <v>36</v>
      </c>
      <c r="E34" s="262"/>
      <c r="F34" s="262"/>
      <c r="G34" s="262"/>
      <c r="H34" s="262"/>
      <c r="I34" s="262"/>
      <c r="J34" s="262"/>
      <c r="K34" s="262"/>
      <c r="L34" s="262"/>
      <c r="M34" s="262"/>
    </row>
    <row r="35" spans="2:13" s="18" customFormat="1" ht="6" customHeight="1" x14ac:dyDescent="0.2">
      <c r="I35" s="42"/>
      <c r="J35" s="42"/>
    </row>
    <row r="36" spans="2:13" s="18" customFormat="1" ht="12.75" customHeight="1" x14ac:dyDescent="0.2">
      <c r="B36" s="18" t="s">
        <v>37</v>
      </c>
      <c r="E36" s="204"/>
      <c r="J36" s="58" t="s">
        <v>38</v>
      </c>
      <c r="K36" s="275"/>
      <c r="L36" s="275"/>
      <c r="M36" s="275"/>
    </row>
    <row r="37" spans="2:13" s="18" customFormat="1" ht="6" customHeight="1" x14ac:dyDescent="0.2">
      <c r="I37" s="42"/>
      <c r="J37" s="42"/>
    </row>
    <row r="38" spans="2:13" s="18" customFormat="1" ht="12.75" customHeight="1" x14ac:dyDescent="0.2">
      <c r="B38" s="18" t="s">
        <v>39</v>
      </c>
      <c r="E38" s="262"/>
      <c r="F38" s="262"/>
      <c r="G38" s="262"/>
      <c r="H38" s="262"/>
      <c r="I38" s="262"/>
      <c r="J38" s="262"/>
      <c r="K38" s="262"/>
      <c r="L38" s="262"/>
      <c r="M38" s="262"/>
    </row>
    <row r="39" spans="2:13" s="17" customFormat="1" ht="7.5" customHeight="1" x14ac:dyDescent="0.2">
      <c r="B39" s="227"/>
      <c r="C39" s="227"/>
      <c r="D39" s="227"/>
      <c r="E39" s="227"/>
      <c r="F39" s="227"/>
      <c r="G39" s="227"/>
      <c r="H39" s="227"/>
      <c r="I39" s="228"/>
      <c r="J39" s="228"/>
      <c r="K39" s="227"/>
      <c r="L39" s="227"/>
      <c r="M39" s="227"/>
    </row>
    <row r="40" spans="2:13" s="17" customFormat="1" ht="17.100000000000001" customHeight="1" x14ac:dyDescent="0.25">
      <c r="B40" s="19" t="s">
        <v>40</v>
      </c>
      <c r="C40" s="219"/>
      <c r="D40" s="219"/>
      <c r="E40" s="219"/>
      <c r="F40" s="219"/>
      <c r="G40" s="219"/>
      <c r="H40" s="219"/>
      <c r="I40" s="229"/>
      <c r="J40" s="229"/>
      <c r="K40" s="219"/>
      <c r="L40" s="219"/>
      <c r="M40" s="219"/>
    </row>
    <row r="41" spans="2:13" s="17" customFormat="1" ht="5.85" customHeight="1" x14ac:dyDescent="0.2">
      <c r="B41" s="219"/>
      <c r="C41" s="219"/>
      <c r="D41" s="219"/>
      <c r="E41" s="219"/>
      <c r="F41" s="219"/>
      <c r="G41" s="219"/>
      <c r="H41" s="219"/>
      <c r="I41" s="229"/>
      <c r="J41" s="229"/>
      <c r="K41" s="219"/>
      <c r="L41" s="219"/>
      <c r="M41" s="219"/>
    </row>
    <row r="42" spans="2:13" s="18" customFormat="1" ht="12.75" customHeight="1" x14ac:dyDescent="0.2">
      <c r="B42" s="21" t="s">
        <v>41</v>
      </c>
      <c r="E42" s="262"/>
      <c r="F42" s="262"/>
      <c r="G42" s="262"/>
      <c r="H42" s="262"/>
      <c r="I42" s="262"/>
      <c r="J42" s="262"/>
      <c r="K42" s="262"/>
      <c r="L42" s="262"/>
      <c r="M42" s="262"/>
    </row>
    <row r="43" spans="2:13" s="18" customFormat="1" ht="5.85" customHeight="1" x14ac:dyDescent="0.2">
      <c r="E43" s="94"/>
      <c r="F43" s="95"/>
      <c r="G43" s="95"/>
      <c r="H43" s="95"/>
      <c r="I43" s="95"/>
      <c r="J43" s="95"/>
      <c r="K43" s="95"/>
      <c r="L43" s="94"/>
      <c r="M43" s="94"/>
    </row>
    <row r="44" spans="2:13" s="18" customFormat="1" ht="12.75" customHeight="1" x14ac:dyDescent="0.2">
      <c r="B44" s="18" t="s">
        <v>42</v>
      </c>
      <c r="E44" s="262"/>
      <c r="F44" s="262"/>
      <c r="G44" s="262"/>
      <c r="H44" s="262"/>
      <c r="I44" s="262"/>
      <c r="J44" s="262"/>
      <c r="K44" s="262"/>
      <c r="L44" s="262"/>
      <c r="M44" s="262"/>
    </row>
    <row r="45" spans="2:13" s="18" customFormat="1" ht="5.85" customHeight="1" x14ac:dyDescent="0.2">
      <c r="E45" s="94"/>
      <c r="F45" s="95"/>
      <c r="G45" s="95"/>
      <c r="H45" s="95"/>
      <c r="I45" s="95"/>
      <c r="J45" s="95"/>
      <c r="K45" s="95"/>
      <c r="L45" s="94"/>
      <c r="M45" s="94"/>
    </row>
    <row r="46" spans="2:13" s="18" customFormat="1" ht="12.75" customHeight="1" x14ac:dyDescent="0.2">
      <c r="B46" s="18" t="s">
        <v>43</v>
      </c>
      <c r="E46" s="274"/>
      <c r="F46" s="274"/>
      <c r="G46" s="274"/>
      <c r="H46" s="274"/>
      <c r="I46" s="274"/>
      <c r="J46" s="274"/>
      <c r="K46" s="274"/>
      <c r="L46" s="274"/>
      <c r="M46" s="274"/>
    </row>
    <row r="47" spans="2:13" s="18" customFormat="1" ht="5.85" customHeight="1" x14ac:dyDescent="0.2">
      <c r="E47" s="94"/>
      <c r="F47" s="95"/>
      <c r="G47" s="95"/>
      <c r="H47" s="95"/>
      <c r="I47" s="95"/>
      <c r="J47" s="95"/>
      <c r="K47" s="95"/>
      <c r="L47" s="94"/>
      <c r="M47" s="94"/>
    </row>
    <row r="48" spans="2:13" s="18" customFormat="1" ht="12.75" customHeight="1" x14ac:dyDescent="0.2">
      <c r="B48" s="18" t="s">
        <v>44</v>
      </c>
      <c r="E48" s="262"/>
      <c r="F48" s="262"/>
      <c r="G48" s="262"/>
      <c r="H48" s="262"/>
      <c r="I48" s="262"/>
      <c r="J48" s="262"/>
      <c r="K48" s="262"/>
      <c r="L48" s="262"/>
      <c r="M48" s="262"/>
    </row>
    <row r="49" spans="2:13" s="18" customFormat="1" ht="5.85" customHeight="1" x14ac:dyDescent="0.2">
      <c r="E49" s="94"/>
      <c r="F49" s="95"/>
      <c r="G49" s="95"/>
      <c r="H49" s="95"/>
      <c r="I49" s="95"/>
      <c r="J49" s="95"/>
      <c r="K49" s="95"/>
      <c r="L49" s="94"/>
      <c r="M49" s="94"/>
    </row>
    <row r="50" spans="2:13" s="18" customFormat="1" ht="12.75" customHeight="1" x14ac:dyDescent="0.2">
      <c r="B50" s="21" t="s">
        <v>45</v>
      </c>
      <c r="E50" s="262"/>
      <c r="F50" s="262"/>
      <c r="G50" s="262"/>
      <c r="H50" s="262"/>
      <c r="I50" s="262"/>
      <c r="J50" s="262"/>
      <c r="K50" s="262"/>
      <c r="L50" s="262"/>
      <c r="M50" s="262"/>
    </row>
    <row r="51" spans="2:13" ht="5.85" customHeight="1" x14ac:dyDescent="0.2">
      <c r="B51" s="6"/>
      <c r="C51" s="6"/>
      <c r="D51" s="6"/>
      <c r="E51" s="6"/>
      <c r="F51" s="6"/>
      <c r="G51" s="6"/>
      <c r="H51" s="6"/>
      <c r="I51" s="15"/>
      <c r="J51" s="15"/>
      <c r="K51" s="6"/>
      <c r="L51" s="6"/>
      <c r="M51" s="6"/>
    </row>
    <row r="52" spans="2:13" ht="5.85" customHeight="1" x14ac:dyDescent="0.2"/>
    <row r="53" spans="2:13" s="69" customFormat="1" ht="21" customHeight="1" x14ac:dyDescent="0.2">
      <c r="B53" s="73" t="s">
        <v>46</v>
      </c>
      <c r="D53" s="70"/>
      <c r="H53" s="71"/>
      <c r="I53" s="72"/>
      <c r="J53" s="72"/>
      <c r="K53" s="74"/>
      <c r="L53" s="72"/>
      <c r="M53" s="72"/>
    </row>
    <row r="54" spans="2:13" s="69" customFormat="1" ht="7.5" customHeight="1" x14ac:dyDescent="0.2"/>
    <row r="55" spans="2:13" s="69" customFormat="1" ht="16.5" customHeight="1" x14ac:dyDescent="0.2">
      <c r="B55" s="80" t="s">
        <v>47</v>
      </c>
      <c r="C55" s="82" t="s">
        <v>48</v>
      </c>
      <c r="D55" s="81"/>
      <c r="E55" s="81"/>
      <c r="F55" s="81"/>
      <c r="G55" s="189" t="s">
        <v>49</v>
      </c>
      <c r="H55" s="75"/>
      <c r="I55" s="75"/>
      <c r="J55" s="75"/>
      <c r="K55" s="75"/>
      <c r="L55" s="75"/>
      <c r="M55" s="83"/>
    </row>
    <row r="56" spans="2:13" s="69" customFormat="1" ht="9.75" customHeight="1" x14ac:dyDescent="0.2">
      <c r="B56" s="75"/>
      <c r="C56" s="75"/>
      <c r="D56" s="75"/>
      <c r="E56" s="75"/>
      <c r="F56" s="75"/>
      <c r="G56" s="75"/>
      <c r="H56" s="75"/>
      <c r="I56" s="75"/>
      <c r="J56" s="75"/>
      <c r="K56" s="75"/>
      <c r="L56" s="75"/>
      <c r="M56" s="75"/>
    </row>
    <row r="57" spans="2:13" x14ac:dyDescent="0.2">
      <c r="B57" s="190" t="str">
        <f>LOOKUP(D10,'RL-Adressen'!A2:B8)</f>
        <v>Ressortchef Freie Schiessen BSSV, Andreas Steinmann, Aarbergerstr. 9, 3271 Radelfingen</v>
      </c>
      <c r="C57" s="75"/>
      <c r="D57" s="75"/>
      <c r="E57" s="75"/>
      <c r="F57" s="75"/>
      <c r="G57" s="75"/>
      <c r="H57" s="75"/>
      <c r="I57" s="76"/>
      <c r="J57" s="76"/>
      <c r="K57" s="75"/>
      <c r="L57" s="75"/>
      <c r="M57" s="75"/>
    </row>
    <row r="58" spans="2:13" ht="15" x14ac:dyDescent="0.2">
      <c r="B58" s="78" t="s">
        <v>50</v>
      </c>
      <c r="C58" s="79" t="str">
        <f>LOOKUP(D10,'RL-Adressen'!A11:B17)</f>
        <v>asteinmann@ewanet.ch</v>
      </c>
      <c r="D58" s="75"/>
      <c r="E58" s="77"/>
      <c r="F58" s="77"/>
      <c r="G58" s="77"/>
      <c r="H58" s="77"/>
      <c r="I58" s="77"/>
      <c r="J58" s="77"/>
      <c r="K58" s="77"/>
      <c r="L58" s="77"/>
      <c r="M58" s="77"/>
    </row>
    <row r="60" spans="2:13" s="32" customFormat="1" ht="9" customHeight="1" x14ac:dyDescent="0.25"/>
    <row r="61" spans="2:13" ht="5.85" customHeight="1" x14ac:dyDescent="0.2">
      <c r="B61" s="227"/>
      <c r="C61" s="6"/>
      <c r="D61" s="6"/>
      <c r="E61" s="6"/>
      <c r="F61" s="6"/>
      <c r="G61" s="6"/>
      <c r="H61" s="6"/>
      <c r="I61" s="15"/>
      <c r="J61" s="15"/>
      <c r="K61" s="6"/>
      <c r="L61" s="6"/>
      <c r="M61" s="6"/>
    </row>
    <row r="62" spans="2:13" ht="6" customHeight="1" x14ac:dyDescent="0.2">
      <c r="B62" s="219"/>
    </row>
    <row r="63" spans="2:13" ht="9.75" customHeight="1" x14ac:dyDescent="0.2">
      <c r="B63" s="219"/>
    </row>
    <row r="64" spans="2:13" s="17" customFormat="1" ht="12.75" x14ac:dyDescent="0.2">
      <c r="B64" s="219" t="s">
        <v>51</v>
      </c>
      <c r="C64" s="219"/>
      <c r="D64" s="219"/>
      <c r="E64" s="230"/>
      <c r="F64" s="230"/>
      <c r="G64" s="230"/>
      <c r="H64" s="230"/>
      <c r="I64" s="231"/>
      <c r="J64" s="231"/>
      <c r="K64" s="230"/>
      <c r="L64" s="230"/>
      <c r="M64" s="230"/>
    </row>
    <row r="65" spans="2:13" s="17" customFormat="1" ht="9.75" customHeight="1" x14ac:dyDescent="0.2">
      <c r="B65" s="219"/>
      <c r="C65" s="219"/>
      <c r="D65" s="219"/>
      <c r="E65" s="219"/>
      <c r="F65" s="219"/>
      <c r="G65" s="219"/>
      <c r="H65" s="219"/>
      <c r="I65" s="229"/>
      <c r="J65" s="229"/>
      <c r="K65" s="219"/>
      <c r="L65" s="219"/>
      <c r="M65" s="219"/>
    </row>
    <row r="66" spans="2:13" s="17" customFormat="1" ht="12.75" x14ac:dyDescent="0.2">
      <c r="B66" s="219" t="s">
        <v>52</v>
      </c>
      <c r="C66" s="219"/>
      <c r="D66" s="219"/>
      <c r="E66" s="219"/>
      <c r="F66" s="219"/>
      <c r="G66" s="219"/>
      <c r="H66" s="219"/>
      <c r="I66" s="229"/>
      <c r="J66" s="229"/>
      <c r="K66" s="219"/>
      <c r="L66" s="219"/>
      <c r="M66" s="219"/>
    </row>
    <row r="67" spans="2:13" s="17" customFormat="1" ht="12.75" x14ac:dyDescent="0.2">
      <c r="B67" s="219" t="s">
        <v>53</v>
      </c>
      <c r="C67" s="219"/>
      <c r="D67" s="219"/>
      <c r="E67" s="230"/>
      <c r="F67" s="230"/>
      <c r="G67" s="230"/>
      <c r="H67" s="230"/>
      <c r="I67" s="231"/>
      <c r="J67" s="231"/>
      <c r="K67" s="230"/>
      <c r="L67" s="230"/>
      <c r="M67" s="230"/>
    </row>
    <row r="68" spans="2:13" s="17" customFormat="1" ht="6" customHeight="1" x14ac:dyDescent="0.2">
      <c r="B68" s="227"/>
      <c r="C68" s="227"/>
      <c r="D68" s="227"/>
      <c r="E68" s="227"/>
      <c r="F68" s="227"/>
      <c r="G68" s="227"/>
      <c r="H68" s="227"/>
      <c r="I68" s="228"/>
      <c r="J68" s="228"/>
      <c r="K68" s="227"/>
      <c r="L68" s="227"/>
      <c r="M68" s="227"/>
    </row>
    <row r="69" spans="2:13" s="17" customFormat="1" ht="5.85" customHeight="1" x14ac:dyDescent="0.2">
      <c r="B69" s="219"/>
      <c r="C69" s="219"/>
      <c r="D69" s="219"/>
      <c r="E69" s="219"/>
      <c r="F69" s="219"/>
      <c r="G69" s="219"/>
      <c r="H69" s="219"/>
      <c r="I69" s="229"/>
      <c r="J69" s="229"/>
      <c r="K69" s="219"/>
      <c r="L69" s="219"/>
      <c r="M69" s="219"/>
    </row>
    <row r="70" spans="2:13" s="17" customFormat="1" ht="9.75" customHeight="1" x14ac:dyDescent="0.2">
      <c r="B70" s="26" t="s">
        <v>54</v>
      </c>
      <c r="C70" s="219"/>
      <c r="D70" s="219"/>
      <c r="E70" s="219"/>
      <c r="F70" s="219"/>
      <c r="G70" s="219"/>
      <c r="H70" s="219"/>
      <c r="I70" s="229"/>
      <c r="J70" s="229"/>
      <c r="K70" s="219"/>
      <c r="L70" s="219"/>
      <c r="M70" s="219"/>
    </row>
    <row r="71" spans="2:13" ht="9.75" customHeight="1" x14ac:dyDescent="0.2">
      <c r="B71" s="26" t="s">
        <v>55</v>
      </c>
    </row>
    <row r="72" spans="2:13" ht="5.85" customHeight="1" x14ac:dyDescent="0.2"/>
    <row r="73" spans="2:13" x14ac:dyDescent="0.2">
      <c r="B73" s="1" t="s">
        <v>56</v>
      </c>
    </row>
    <row r="74" spans="2:13" x14ac:dyDescent="0.2">
      <c r="B74" s="1" t="s">
        <v>57</v>
      </c>
    </row>
    <row r="75" spans="2:13" ht="11.25" customHeight="1" x14ac:dyDescent="0.2">
      <c r="B75" s="64"/>
      <c r="G75" s="221"/>
    </row>
    <row r="76" spans="2:13" ht="5.25" customHeight="1" x14ac:dyDescent="0.2"/>
    <row r="77" spans="2:13" ht="9.75" customHeight="1" x14ac:dyDescent="0.2">
      <c r="B77" s="23" t="s">
        <v>58</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D8:G8"/>
    <mergeCell ref="I8:J10"/>
    <mergeCell ref="L8:M10"/>
    <mergeCell ref="D10:G10"/>
    <mergeCell ref="L13:M13"/>
    <mergeCell ref="H13:J13"/>
    <mergeCell ref="E38:M38"/>
    <mergeCell ref="E15:M15"/>
    <mergeCell ref="E17:M17"/>
    <mergeCell ref="E19:M19"/>
    <mergeCell ref="E21:M21"/>
    <mergeCell ref="E23:F23"/>
    <mergeCell ref="K23:M23"/>
    <mergeCell ref="E25:L25"/>
    <mergeCell ref="E27:L27"/>
    <mergeCell ref="E32:L32"/>
    <mergeCell ref="E34:M34"/>
    <mergeCell ref="K36:M36"/>
    <mergeCell ref="E42:M42"/>
    <mergeCell ref="E44:M44"/>
    <mergeCell ref="E46:M46"/>
    <mergeCell ref="E48:M48"/>
    <mergeCell ref="E50:M50"/>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16</v>
      </c>
    </row>
    <row r="3" spans="2:12" ht="18" x14ac:dyDescent="0.2">
      <c r="C3" s="4" t="s">
        <v>17</v>
      </c>
    </row>
    <row r="4" spans="2:12" x14ac:dyDescent="0.2">
      <c r="C4" s="221" t="s">
        <v>18</v>
      </c>
    </row>
    <row r="6" spans="2:12" ht="4.5" customHeight="1" x14ac:dyDescent="0.2">
      <c r="B6" s="9"/>
      <c r="C6" s="37"/>
      <c r="D6" s="37"/>
      <c r="E6" s="37"/>
      <c r="F6" s="37"/>
      <c r="G6" s="37"/>
      <c r="H6" s="37"/>
      <c r="I6" s="9"/>
      <c r="J6" s="10"/>
      <c r="K6" s="10"/>
      <c r="L6" s="11"/>
    </row>
    <row r="7" spans="2:12" ht="16.5" customHeight="1" x14ac:dyDescent="0.2">
      <c r="B7" s="282" t="s">
        <v>59</v>
      </c>
      <c r="C7" s="283"/>
      <c r="D7" s="283"/>
      <c r="E7" s="283"/>
      <c r="F7" s="283"/>
      <c r="G7" s="283"/>
      <c r="I7" s="102"/>
      <c r="L7" s="38"/>
    </row>
    <row r="8" spans="2:12" ht="23.25" x14ac:dyDescent="0.2">
      <c r="B8" s="284" t="s">
        <v>16</v>
      </c>
      <c r="C8" s="285"/>
      <c r="D8" s="285"/>
      <c r="E8" s="285"/>
      <c r="F8" s="285"/>
      <c r="G8" s="285"/>
      <c r="I8" s="8"/>
      <c r="J8" s="103" t="s">
        <v>60</v>
      </c>
      <c r="L8" s="38"/>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24</v>
      </c>
      <c r="C11" s="219"/>
      <c r="D11" s="219"/>
      <c r="E11" s="219"/>
      <c r="F11" s="288">
        <f>Anmeldung_Lupi!E15</f>
        <v>0</v>
      </c>
      <c r="G11" s="288"/>
      <c r="H11" s="288"/>
      <c r="I11" s="288"/>
      <c r="J11" s="288"/>
      <c r="K11" s="288"/>
      <c r="L11" s="288"/>
    </row>
    <row r="12" spans="2:12" s="17" customFormat="1" ht="6" customHeight="1" x14ac:dyDescent="0.2">
      <c r="B12" s="219"/>
      <c r="C12" s="219"/>
      <c r="D12" s="219"/>
      <c r="E12" s="219"/>
      <c r="F12" s="232"/>
      <c r="G12" s="232"/>
      <c r="H12" s="232"/>
      <c r="I12" s="232"/>
      <c r="J12" s="233"/>
      <c r="K12" s="233"/>
      <c r="L12" s="232"/>
    </row>
    <row r="13" spans="2:12" s="17" customFormat="1" ht="12.75" x14ac:dyDescent="0.2">
      <c r="B13" s="18" t="s">
        <v>25</v>
      </c>
      <c r="C13" s="219"/>
      <c r="D13" s="219"/>
      <c r="E13" s="219"/>
      <c r="F13" s="289">
        <f>Anmeldung_Lupi!E17</f>
        <v>0</v>
      </c>
      <c r="G13" s="289"/>
      <c r="H13" s="289"/>
      <c r="I13" s="289"/>
      <c r="J13" s="289"/>
      <c r="K13" s="289"/>
      <c r="L13" s="289"/>
    </row>
    <row r="14" spans="2:12" s="17" customFormat="1" ht="6" customHeight="1" x14ac:dyDescent="0.2">
      <c r="B14" s="219"/>
      <c r="C14" s="219"/>
      <c r="D14" s="219"/>
      <c r="E14" s="219"/>
      <c r="F14" s="232"/>
      <c r="G14" s="232"/>
      <c r="H14" s="232"/>
      <c r="I14" s="232"/>
      <c r="J14" s="233"/>
      <c r="K14" s="233"/>
      <c r="L14" s="232"/>
    </row>
    <row r="15" spans="2:12" s="17" customFormat="1" ht="12.75" x14ac:dyDescent="0.2">
      <c r="B15" s="18" t="s">
        <v>61</v>
      </c>
      <c r="C15" s="219"/>
      <c r="D15" s="219"/>
      <c r="E15" s="219"/>
      <c r="F15" s="290">
        <f>Anmeldung_Lupi!E19</f>
        <v>0</v>
      </c>
      <c r="G15" s="290"/>
      <c r="H15" s="290"/>
      <c r="I15" s="290"/>
      <c r="J15" s="290"/>
      <c r="K15" s="290"/>
      <c r="L15" s="290"/>
    </row>
    <row r="16" spans="2:12" s="17" customFormat="1" ht="6" customHeight="1" x14ac:dyDescent="0.2">
      <c r="B16" s="219"/>
      <c r="C16" s="219"/>
      <c r="D16" s="219"/>
      <c r="E16" s="219"/>
      <c r="F16" s="232"/>
      <c r="G16" s="232"/>
      <c r="H16" s="232"/>
      <c r="I16" s="232"/>
      <c r="J16" s="233"/>
      <c r="K16" s="233"/>
      <c r="L16" s="232"/>
    </row>
    <row r="17" spans="2:12" s="17" customFormat="1" ht="12.75" x14ac:dyDescent="0.2">
      <c r="B17" s="18" t="s">
        <v>27</v>
      </c>
      <c r="C17" s="219"/>
      <c r="D17" s="219"/>
      <c r="E17" s="219"/>
      <c r="F17" s="289">
        <f>Anmeldung_Lupi!E21</f>
        <v>0</v>
      </c>
      <c r="G17" s="289"/>
      <c r="H17" s="289"/>
      <c r="I17" s="289"/>
      <c r="J17" s="289"/>
      <c r="K17" s="289"/>
      <c r="L17" s="289"/>
    </row>
    <row r="18" spans="2:12" s="17" customFormat="1" ht="6" customHeight="1" x14ac:dyDescent="0.2">
      <c r="B18" s="227"/>
      <c r="C18" s="227"/>
      <c r="D18" s="227"/>
      <c r="E18" s="227"/>
      <c r="F18" s="227"/>
      <c r="G18" s="227"/>
      <c r="H18" s="227"/>
      <c r="I18" s="227"/>
      <c r="J18" s="228"/>
      <c r="K18" s="228"/>
      <c r="L18" s="227"/>
    </row>
    <row r="19" spans="2:12" s="17" customFormat="1" ht="6" customHeight="1" x14ac:dyDescent="0.2">
      <c r="B19" s="219"/>
      <c r="C19" s="219"/>
      <c r="D19" s="219"/>
      <c r="E19" s="219"/>
      <c r="F19" s="219"/>
      <c r="G19" s="219"/>
      <c r="H19" s="219"/>
      <c r="I19" s="219"/>
      <c r="J19" s="229"/>
      <c r="K19" s="229"/>
      <c r="L19" s="219"/>
    </row>
    <row r="20" spans="2:12" s="17" customFormat="1" ht="15.75" x14ac:dyDescent="0.25">
      <c r="B20" s="36" t="s">
        <v>62</v>
      </c>
      <c r="C20" s="219"/>
      <c r="D20" s="219"/>
      <c r="E20" s="219"/>
      <c r="F20" s="219"/>
      <c r="G20" s="219"/>
      <c r="H20" s="219"/>
      <c r="I20" s="219"/>
      <c r="J20" s="229"/>
      <c r="K20" s="229"/>
      <c r="L20" s="219"/>
    </row>
    <row r="21" spans="2:12" s="17" customFormat="1" ht="6" customHeight="1" x14ac:dyDescent="0.2">
      <c r="B21" s="219"/>
      <c r="C21" s="219"/>
      <c r="D21" s="219"/>
      <c r="E21" s="219"/>
      <c r="F21" s="219"/>
      <c r="G21" s="219"/>
      <c r="H21" s="219"/>
      <c r="I21" s="219"/>
      <c r="J21" s="229"/>
      <c r="K21" s="229"/>
      <c r="L21" s="219"/>
    </row>
    <row r="22" spans="2:12" s="17" customFormat="1" ht="15" x14ac:dyDescent="0.25">
      <c r="B22" s="19" t="s">
        <v>63</v>
      </c>
      <c r="C22" s="219"/>
      <c r="D22" s="219"/>
      <c r="E22" s="219"/>
      <c r="F22" s="219"/>
      <c r="G22" s="219"/>
      <c r="H22" s="219"/>
      <c r="I22" s="219"/>
      <c r="J22" s="229"/>
      <c r="K22" s="229"/>
      <c r="L22" s="219"/>
    </row>
    <row r="23" spans="2:12" s="193" customFormat="1" ht="15" customHeight="1" x14ac:dyDescent="0.25">
      <c r="B23" s="192"/>
      <c r="I23" s="210" t="s">
        <v>64</v>
      </c>
      <c r="J23" s="210" t="s">
        <v>65</v>
      </c>
      <c r="K23" s="194"/>
      <c r="L23" s="195" t="s">
        <v>66</v>
      </c>
    </row>
    <row r="24" spans="2:12" s="17" customFormat="1" x14ac:dyDescent="0.2">
      <c r="B24" s="219" t="s">
        <v>67</v>
      </c>
      <c r="C24" s="219"/>
      <c r="D24" s="219"/>
      <c r="E24" s="219"/>
      <c r="F24" s="219"/>
      <c r="G24" s="26"/>
      <c r="H24" s="219"/>
      <c r="I24" s="234"/>
      <c r="J24" s="235"/>
      <c r="K24" s="229"/>
      <c r="L24" s="208">
        <f>SUM(I24,J24)</f>
        <v>0</v>
      </c>
    </row>
    <row r="25" spans="2:12" s="17" customFormat="1" ht="3.95" customHeight="1" x14ac:dyDescent="0.2">
      <c r="B25" s="219"/>
      <c r="C25" s="219"/>
      <c r="D25" s="219"/>
      <c r="E25" s="219"/>
      <c r="F25" s="219"/>
      <c r="G25" s="26"/>
      <c r="H25" s="202"/>
      <c r="I25" s="219"/>
      <c r="J25" s="219"/>
      <c r="K25" s="229"/>
      <c r="L25" s="202"/>
    </row>
    <row r="26" spans="2:12" s="17" customFormat="1" x14ac:dyDescent="0.2">
      <c r="B26" s="219"/>
      <c r="C26" s="219"/>
      <c r="D26" s="219"/>
      <c r="E26" s="219"/>
      <c r="F26" s="219"/>
      <c r="G26" s="219"/>
      <c r="H26" s="219"/>
      <c r="I26" s="219"/>
      <c r="J26" s="219"/>
      <c r="K26" s="229"/>
      <c r="L26" s="202"/>
    </row>
    <row r="27" spans="2:12" s="17" customFormat="1" ht="9" customHeight="1" x14ac:dyDescent="0.2">
      <c r="B27" s="219"/>
      <c r="C27" s="219"/>
      <c r="D27" s="219"/>
      <c r="E27" s="219"/>
      <c r="F27" s="219"/>
      <c r="G27" s="219"/>
      <c r="H27" s="219"/>
      <c r="I27" s="219"/>
      <c r="J27" s="219"/>
      <c r="K27" s="229"/>
      <c r="L27" s="219"/>
    </row>
    <row r="28" spans="2:12" s="17" customFormat="1" ht="15" x14ac:dyDescent="0.25">
      <c r="B28" s="19" t="s">
        <v>68</v>
      </c>
      <c r="C28" s="219"/>
      <c r="D28" s="219"/>
      <c r="E28" s="219"/>
      <c r="F28" s="219"/>
      <c r="G28" s="219"/>
      <c r="H28" s="219"/>
      <c r="I28" s="234"/>
      <c r="J28" s="235"/>
      <c r="K28" s="229"/>
      <c r="L28" s="208">
        <f>SUM(I28,J28)</f>
        <v>0</v>
      </c>
    </row>
    <row r="29" spans="2:12" s="17" customFormat="1" ht="6" customHeight="1" x14ac:dyDescent="0.2">
      <c r="B29" s="20"/>
      <c r="C29" s="219"/>
      <c r="D29" s="219"/>
      <c r="E29" s="219"/>
      <c r="F29" s="219"/>
      <c r="G29" s="219"/>
      <c r="H29" s="219"/>
      <c r="I29" s="219"/>
      <c r="J29" s="229"/>
      <c r="K29" s="229"/>
      <c r="L29" s="220"/>
    </row>
    <row r="30" spans="2:12" s="17" customFormat="1" ht="6" customHeight="1" x14ac:dyDescent="0.2">
      <c r="B30" s="219"/>
      <c r="C30" s="219"/>
      <c r="D30" s="219"/>
      <c r="E30" s="219"/>
      <c r="F30" s="219"/>
      <c r="G30" s="219"/>
      <c r="H30" s="219"/>
      <c r="I30" s="219"/>
      <c r="J30" s="229"/>
      <c r="K30" s="229"/>
      <c r="L30" s="220"/>
    </row>
    <row r="31" spans="2:12" s="17" customFormat="1" ht="15" x14ac:dyDescent="0.25">
      <c r="B31" s="19" t="s">
        <v>69</v>
      </c>
      <c r="C31" s="219"/>
      <c r="D31" s="219"/>
      <c r="E31" s="219"/>
      <c r="F31" s="219"/>
      <c r="G31" s="219"/>
      <c r="H31" s="219"/>
      <c r="I31" s="219"/>
      <c r="J31" s="229"/>
      <c r="K31" s="229"/>
      <c r="L31" s="220"/>
    </row>
    <row r="32" spans="2:12" s="17" customFormat="1" ht="6" customHeight="1" x14ac:dyDescent="0.2">
      <c r="B32" s="20"/>
      <c r="C32" s="219"/>
      <c r="D32" s="219"/>
      <c r="E32" s="219"/>
      <c r="F32" s="219"/>
      <c r="G32" s="219"/>
      <c r="H32" s="219"/>
      <c r="I32" s="219"/>
      <c r="J32" s="229"/>
      <c r="K32" s="229"/>
      <c r="L32" s="220"/>
    </row>
    <row r="33" spans="2:12" s="17" customFormat="1" x14ac:dyDescent="0.2">
      <c r="B33" s="219" t="s">
        <v>70</v>
      </c>
      <c r="C33" s="219"/>
      <c r="D33" s="219"/>
      <c r="E33" s="219"/>
      <c r="F33" s="219"/>
      <c r="G33" s="219"/>
      <c r="H33" s="219"/>
      <c r="I33" s="219"/>
      <c r="J33" s="219"/>
      <c r="K33" s="219"/>
      <c r="L33" s="207">
        <v>0</v>
      </c>
    </row>
    <row r="34" spans="2:12" s="17" customFormat="1" ht="6" customHeight="1" x14ac:dyDescent="0.2">
      <c r="B34" s="227"/>
      <c r="C34" s="227"/>
      <c r="D34" s="227"/>
      <c r="E34" s="227"/>
      <c r="F34" s="227"/>
      <c r="G34" s="227"/>
      <c r="H34" s="227"/>
      <c r="I34" s="227"/>
      <c r="J34" s="228"/>
      <c r="K34" s="228"/>
      <c r="L34" s="227"/>
    </row>
    <row r="35" spans="2:12" s="17" customFormat="1" ht="16.5" customHeight="1" x14ac:dyDescent="0.25">
      <c r="B35" s="19" t="s">
        <v>71</v>
      </c>
      <c r="C35" s="219"/>
      <c r="D35" s="219"/>
      <c r="E35" s="219"/>
      <c r="F35" s="219"/>
      <c r="G35" s="211" t="s">
        <v>72</v>
      </c>
      <c r="H35" s="219"/>
      <c r="I35" s="219"/>
      <c r="J35" s="229"/>
      <c r="K35" s="229"/>
      <c r="L35" s="219"/>
    </row>
    <row r="36" spans="2:12" s="17" customFormat="1" ht="12.75" x14ac:dyDescent="0.2">
      <c r="B36" s="219"/>
      <c r="C36" s="219"/>
      <c r="D36" s="219"/>
      <c r="E36" s="219"/>
      <c r="F36" s="219"/>
      <c r="G36" s="206" t="s">
        <v>73</v>
      </c>
      <c r="H36" s="219"/>
      <c r="I36" s="219"/>
      <c r="J36" s="229"/>
      <c r="K36" s="229"/>
      <c r="L36" s="219"/>
    </row>
    <row r="37" spans="2:12" s="17" customFormat="1" ht="12.75" x14ac:dyDescent="0.2">
      <c r="B37" s="219" t="s">
        <v>74</v>
      </c>
      <c r="C37" s="219"/>
      <c r="D37" s="219"/>
      <c r="E37" s="219"/>
      <c r="F37" s="219"/>
      <c r="G37" s="236">
        <f>SUM(L24)</f>
        <v>0</v>
      </c>
      <c r="H37" s="237"/>
      <c r="I37" s="238" t="s">
        <v>75</v>
      </c>
      <c r="J37" s="239">
        <v>1</v>
      </c>
      <c r="K37" s="239"/>
      <c r="L37" s="240">
        <f>SUM(G37*J37)</f>
        <v>0</v>
      </c>
    </row>
    <row r="38" spans="2:12" s="17" customFormat="1" ht="12.75" x14ac:dyDescent="0.2">
      <c r="B38" s="219" t="s">
        <v>76</v>
      </c>
      <c r="C38" s="219"/>
      <c r="D38" s="219"/>
      <c r="E38" s="219"/>
      <c r="F38" s="219"/>
      <c r="G38" s="236">
        <f>SUM(L24)</f>
        <v>0</v>
      </c>
      <c r="H38" s="237"/>
      <c r="I38" s="238" t="s">
        <v>75</v>
      </c>
      <c r="J38" s="239">
        <v>0.4</v>
      </c>
      <c r="K38" s="239"/>
      <c r="L38" s="240">
        <f>SUM(G38*J38)</f>
        <v>0</v>
      </c>
    </row>
    <row r="39" spans="2:12" s="17" customFormat="1" ht="12.75" x14ac:dyDescent="0.2">
      <c r="B39" s="219"/>
      <c r="C39" s="219"/>
      <c r="D39" s="219"/>
      <c r="E39" s="219"/>
      <c r="F39" s="219"/>
      <c r="G39" s="236"/>
      <c r="H39" s="237"/>
      <c r="I39" s="238"/>
      <c r="J39" s="239"/>
      <c r="K39" s="239"/>
      <c r="L39" s="240"/>
    </row>
    <row r="40" spans="2:12" s="24" customFormat="1" ht="22.5" x14ac:dyDescent="0.2">
      <c r="B40" s="221" t="s">
        <v>77</v>
      </c>
      <c r="C40" s="221"/>
      <c r="D40" s="221"/>
      <c r="E40" s="221"/>
      <c r="F40" s="241">
        <f>SUM(L28)</f>
        <v>0</v>
      </c>
      <c r="G40" s="104" t="s">
        <v>78</v>
      </c>
      <c r="H40" s="241"/>
      <c r="I40" s="242" t="s">
        <v>75</v>
      </c>
      <c r="J40" s="243">
        <v>0.03</v>
      </c>
      <c r="K40" s="244"/>
      <c r="L40" s="245">
        <f>SUM(F40*J40)</f>
        <v>0</v>
      </c>
    </row>
    <row r="41" spans="2:12" s="17" customFormat="1" ht="6" customHeight="1" thickBot="1" x14ac:dyDescent="0.25">
      <c r="B41" s="219"/>
      <c r="C41" s="219"/>
      <c r="D41" s="219"/>
      <c r="E41" s="219"/>
      <c r="F41" s="219"/>
      <c r="G41" s="219"/>
      <c r="H41" s="237"/>
      <c r="I41" s="237"/>
      <c r="J41" s="239"/>
      <c r="K41" s="239"/>
      <c r="L41" s="116">
        <f>SUM(L37:L40)</f>
        <v>0</v>
      </c>
    </row>
    <row r="42" spans="2:12" s="32" customFormat="1" ht="16.5" thickTop="1" thickBot="1" x14ac:dyDescent="0.3">
      <c r="G42" s="33" t="s">
        <v>66</v>
      </c>
      <c r="H42" s="34"/>
      <c r="I42" s="34"/>
      <c r="J42" s="31" t="s">
        <v>79</v>
      </c>
      <c r="K42" s="35"/>
      <c r="L42" s="28">
        <f>ROUND(L41*2,1)/2</f>
        <v>0</v>
      </c>
    </row>
    <row r="43" spans="2:12" s="17" customFormat="1" ht="6" customHeight="1" thickTop="1" x14ac:dyDescent="0.2">
      <c r="B43" s="227"/>
      <c r="C43" s="227"/>
      <c r="D43" s="227"/>
      <c r="E43" s="227"/>
      <c r="F43" s="227"/>
      <c r="G43" s="227"/>
      <c r="H43" s="227"/>
      <c r="I43" s="227"/>
      <c r="J43" s="228"/>
      <c r="K43" s="228"/>
      <c r="L43" s="227"/>
    </row>
    <row r="44" spans="2:12" s="17" customFormat="1" ht="18" customHeight="1" x14ac:dyDescent="0.25">
      <c r="B44" s="36" t="s">
        <v>80</v>
      </c>
      <c r="C44" s="219"/>
      <c r="D44" s="219"/>
      <c r="E44" s="219"/>
      <c r="F44" s="219"/>
      <c r="G44" s="219"/>
      <c r="H44" s="219"/>
      <c r="I44" s="219"/>
      <c r="J44" s="229"/>
      <c r="K44" s="229"/>
      <c r="L44" s="246"/>
    </row>
    <row r="45" spans="2:12" s="17" customFormat="1" ht="6" customHeight="1" x14ac:dyDescent="0.2">
      <c r="B45" s="219"/>
      <c r="C45" s="219"/>
      <c r="D45" s="219"/>
      <c r="E45" s="219"/>
      <c r="F45" s="219"/>
      <c r="G45" s="219"/>
      <c r="H45" s="219"/>
      <c r="I45" s="219"/>
      <c r="J45" s="229"/>
      <c r="K45" s="229"/>
      <c r="L45" s="219"/>
    </row>
    <row r="46" spans="2:12" s="17" customFormat="1" ht="12.75" x14ac:dyDescent="0.2">
      <c r="B46" s="21" t="s">
        <v>81</v>
      </c>
      <c r="C46" s="219"/>
      <c r="D46" s="219"/>
      <c r="E46" s="219"/>
      <c r="F46" s="287"/>
      <c r="G46" s="287"/>
      <c r="H46" s="287"/>
      <c r="I46" s="287"/>
      <c r="J46" s="287"/>
      <c r="K46" s="287"/>
      <c r="L46" s="287"/>
    </row>
    <row r="47" spans="2:12" s="17" customFormat="1" ht="3.95" customHeight="1" x14ac:dyDescent="0.2">
      <c r="B47" s="18"/>
      <c r="C47" s="219"/>
      <c r="D47" s="219"/>
      <c r="E47" s="219"/>
      <c r="F47" s="247"/>
      <c r="G47" s="247"/>
      <c r="H47" s="247"/>
      <c r="I47" s="247"/>
      <c r="J47" s="247"/>
      <c r="K47" s="247"/>
      <c r="L47" s="247"/>
    </row>
    <row r="48" spans="2:12" s="17" customFormat="1" ht="12.75" x14ac:dyDescent="0.2">
      <c r="B48" s="219" t="s">
        <v>42</v>
      </c>
      <c r="C48" s="219"/>
      <c r="D48" s="219"/>
      <c r="E48" s="219"/>
      <c r="F48" s="287"/>
      <c r="G48" s="287"/>
      <c r="H48" s="287"/>
      <c r="I48" s="287"/>
      <c r="J48" s="287"/>
      <c r="K48" s="287"/>
      <c r="L48" s="287"/>
    </row>
    <row r="49" spans="2:12" s="17" customFormat="1" ht="3.95" customHeight="1" x14ac:dyDescent="0.2">
      <c r="B49" s="219"/>
      <c r="C49" s="219"/>
      <c r="D49" s="219"/>
      <c r="E49" s="219"/>
      <c r="F49" s="247"/>
      <c r="G49" s="247"/>
      <c r="H49" s="247"/>
      <c r="I49" s="247"/>
      <c r="J49" s="247"/>
      <c r="K49" s="247"/>
      <c r="L49" s="247"/>
    </row>
    <row r="50" spans="2:12" s="17" customFormat="1" ht="12.75" x14ac:dyDescent="0.2">
      <c r="B50" s="18" t="s">
        <v>43</v>
      </c>
      <c r="C50" s="219"/>
      <c r="D50" s="219"/>
      <c r="E50" s="219"/>
      <c r="F50" s="287"/>
      <c r="G50" s="287"/>
      <c r="H50" s="287"/>
      <c r="I50" s="287"/>
      <c r="J50" s="287"/>
      <c r="K50" s="287"/>
      <c r="L50" s="287"/>
    </row>
    <row r="51" spans="2:12" s="17" customFormat="1" ht="3.95" customHeight="1" x14ac:dyDescent="0.2">
      <c r="B51" s="18"/>
      <c r="C51" s="219"/>
      <c r="D51" s="219"/>
      <c r="E51" s="219"/>
      <c r="F51" s="247"/>
      <c r="G51" s="247"/>
      <c r="H51" s="247"/>
      <c r="I51" s="247"/>
      <c r="J51" s="247"/>
      <c r="K51" s="247"/>
      <c r="L51" s="247"/>
    </row>
    <row r="52" spans="2:12" s="17" customFormat="1" ht="12.75" x14ac:dyDescent="0.2">
      <c r="B52" s="219" t="s">
        <v>82</v>
      </c>
      <c r="C52" s="219"/>
      <c r="D52" s="219"/>
      <c r="E52" s="219"/>
      <c r="F52" s="286"/>
      <c r="G52" s="286"/>
      <c r="H52" s="286"/>
      <c r="I52" s="286"/>
      <c r="J52" s="286"/>
      <c r="K52" s="286"/>
      <c r="L52" s="286"/>
    </row>
    <row r="53" spans="2:12" s="17" customFormat="1" ht="9" customHeight="1" x14ac:dyDescent="0.2">
      <c r="B53" s="219"/>
      <c r="C53" s="219"/>
      <c r="D53" s="219"/>
      <c r="E53" s="219"/>
      <c r="F53" s="247"/>
      <c r="G53" s="247"/>
      <c r="H53" s="247"/>
      <c r="I53" s="247"/>
      <c r="J53" s="247"/>
      <c r="K53" s="247"/>
      <c r="L53" s="247"/>
    </row>
    <row r="54" spans="2:12" s="17" customFormat="1" ht="12.75" x14ac:dyDescent="0.2">
      <c r="B54" s="21" t="s">
        <v>83</v>
      </c>
      <c r="C54" s="219"/>
      <c r="D54" s="219"/>
      <c r="E54" s="219"/>
      <c r="F54" s="287"/>
      <c r="G54" s="287"/>
      <c r="H54" s="287"/>
      <c r="I54" s="287"/>
      <c r="J54" s="287"/>
      <c r="K54" s="287"/>
      <c r="L54" s="287"/>
    </row>
    <row r="55" spans="2:12" s="17" customFormat="1" ht="3.95" customHeight="1" x14ac:dyDescent="0.2">
      <c r="B55" s="18"/>
      <c r="C55" s="219"/>
      <c r="D55" s="219"/>
      <c r="E55" s="219"/>
      <c r="F55" s="247"/>
      <c r="G55" s="247"/>
      <c r="H55" s="247"/>
      <c r="I55" s="247"/>
      <c r="J55" s="247"/>
      <c r="K55" s="247"/>
      <c r="L55" s="247"/>
    </row>
    <row r="56" spans="2:12" s="17" customFormat="1" ht="12.75" x14ac:dyDescent="0.2">
      <c r="B56" s="219" t="s">
        <v>42</v>
      </c>
      <c r="C56" s="219"/>
      <c r="D56" s="219"/>
      <c r="E56" s="219"/>
      <c r="F56" s="287"/>
      <c r="G56" s="287"/>
      <c r="H56" s="287"/>
      <c r="I56" s="287"/>
      <c r="J56" s="287"/>
      <c r="K56" s="287"/>
      <c r="L56" s="287"/>
    </row>
    <row r="57" spans="2:12" s="17" customFormat="1" ht="3.95" customHeight="1" x14ac:dyDescent="0.2">
      <c r="B57" s="219"/>
      <c r="C57" s="219"/>
      <c r="D57" s="219"/>
      <c r="E57" s="219"/>
      <c r="F57" s="247"/>
      <c r="G57" s="247"/>
      <c r="H57" s="247"/>
      <c r="I57" s="247"/>
      <c r="J57" s="247"/>
      <c r="K57" s="247"/>
      <c r="L57" s="247"/>
    </row>
    <row r="58" spans="2:12" s="17" customFormat="1" ht="12.75" x14ac:dyDescent="0.2">
      <c r="B58" s="18" t="s">
        <v>43</v>
      </c>
      <c r="C58" s="219"/>
      <c r="D58" s="219"/>
      <c r="E58" s="219"/>
      <c r="F58" s="287"/>
      <c r="G58" s="287"/>
      <c r="H58" s="287"/>
      <c r="I58" s="287"/>
      <c r="J58" s="287"/>
      <c r="K58" s="287"/>
      <c r="L58" s="287"/>
    </row>
    <row r="59" spans="2:12" s="17" customFormat="1" ht="3.95" customHeight="1" x14ac:dyDescent="0.2">
      <c r="B59" s="18"/>
      <c r="C59" s="219"/>
      <c r="D59" s="219"/>
      <c r="E59" s="219"/>
      <c r="F59" s="247"/>
      <c r="G59" s="247"/>
      <c r="H59" s="247"/>
      <c r="I59" s="247"/>
      <c r="J59" s="247"/>
      <c r="K59" s="247"/>
      <c r="L59" s="247"/>
    </row>
    <row r="60" spans="2:12" s="17" customFormat="1" ht="12.75" x14ac:dyDescent="0.2">
      <c r="B60" s="219" t="s">
        <v>82</v>
      </c>
      <c r="C60" s="219"/>
      <c r="D60" s="219"/>
      <c r="E60" s="219"/>
      <c r="F60" s="286"/>
      <c r="G60" s="286"/>
      <c r="H60" s="286"/>
      <c r="I60" s="286"/>
      <c r="J60" s="286"/>
      <c r="K60" s="286"/>
      <c r="L60" s="286"/>
    </row>
    <row r="61" spans="2:12" ht="9" customHeight="1" x14ac:dyDescent="0.2">
      <c r="B61" s="219"/>
      <c r="F61" s="96"/>
      <c r="G61" s="96"/>
      <c r="H61" s="96"/>
      <c r="I61" s="96"/>
      <c r="J61" s="96"/>
      <c r="K61" s="96"/>
      <c r="L61" s="96"/>
    </row>
    <row r="62" spans="2:12" s="17" customFormat="1" ht="12.75" x14ac:dyDescent="0.2">
      <c r="B62" s="219" t="s">
        <v>45</v>
      </c>
      <c r="C62" s="219"/>
      <c r="D62" s="219"/>
      <c r="E62" s="219"/>
      <c r="F62" s="287"/>
      <c r="G62" s="287"/>
      <c r="H62" s="287"/>
      <c r="I62" s="287"/>
      <c r="J62" s="287"/>
      <c r="K62" s="287"/>
      <c r="L62" s="287"/>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292" t="s">
        <v>84</v>
      </c>
      <c r="C65" s="292"/>
      <c r="D65" s="292"/>
      <c r="E65" s="292"/>
      <c r="F65" s="292"/>
      <c r="G65" s="292"/>
      <c r="H65" s="292"/>
      <c r="I65" s="292"/>
      <c r="J65" s="292"/>
      <c r="K65" s="292"/>
      <c r="L65" s="292"/>
    </row>
    <row r="66" spans="2:12" ht="6.75" customHeight="1" x14ac:dyDescent="0.25">
      <c r="B66" s="19"/>
    </row>
    <row r="67" spans="2:12" x14ac:dyDescent="0.2">
      <c r="B67" s="291" t="str">
        <f>'RL-Adressen'!B2</f>
        <v>Ressortchef Freie Schiessen BSSV, Andreas Steinmann, Aarbergerstr. 9, 3271 Radelfingen</v>
      </c>
      <c r="C67" s="291"/>
      <c r="D67" s="291"/>
      <c r="E67" s="291"/>
      <c r="F67" s="291"/>
      <c r="G67" s="291"/>
      <c r="H67" s="291"/>
      <c r="I67" s="291"/>
      <c r="J67" s="291"/>
      <c r="K67" s="291"/>
      <c r="L67" s="291"/>
    </row>
    <row r="68" spans="2:12" x14ac:dyDescent="0.2">
      <c r="B68" s="52" t="str">
        <f>('RL-Adressen'!B11)</f>
        <v>asteinmann@ewanet.ch</v>
      </c>
      <c r="C68" s="52"/>
      <c r="D68" s="52"/>
      <c r="E68" s="52"/>
      <c r="F68" s="52"/>
      <c r="G68" s="52"/>
      <c r="H68" s="52"/>
      <c r="I68" s="52"/>
      <c r="J68" s="88"/>
      <c r="K68" s="88"/>
      <c r="L68" s="52"/>
    </row>
    <row r="69" spans="2:12" ht="6" customHeight="1" x14ac:dyDescent="0.2">
      <c r="B69" s="52"/>
      <c r="C69" s="52"/>
      <c r="D69" s="52"/>
      <c r="E69" s="52"/>
      <c r="F69" s="52"/>
      <c r="G69" s="52"/>
      <c r="H69" s="52"/>
      <c r="I69" s="52"/>
      <c r="J69" s="88"/>
      <c r="K69" s="88"/>
      <c r="L69" s="52"/>
    </row>
    <row r="70" spans="2:12" x14ac:dyDescent="0.2">
      <c r="B70" s="53" t="s">
        <v>85</v>
      </c>
      <c r="C70" s="52"/>
      <c r="D70" s="52"/>
      <c r="E70" s="52"/>
      <c r="F70" s="52"/>
      <c r="G70" s="52"/>
      <c r="H70" s="52"/>
      <c r="I70" s="52"/>
      <c r="J70" s="88"/>
      <c r="K70" s="88"/>
      <c r="L70" s="52"/>
    </row>
    <row r="71" spans="2:12" x14ac:dyDescent="0.2">
      <c r="B71" s="53"/>
      <c r="C71" s="52"/>
      <c r="D71" s="52"/>
      <c r="E71" s="52"/>
      <c r="F71" s="52"/>
      <c r="G71" s="52"/>
      <c r="H71" s="52"/>
      <c r="I71" s="52"/>
      <c r="J71" s="88"/>
      <c r="K71" s="88"/>
      <c r="L71" s="52"/>
    </row>
    <row r="72" spans="2:12" x14ac:dyDescent="0.2">
      <c r="B72" s="23" t="s">
        <v>86</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 right="0" top="0" bottom="0" header="0" footer="0"/>
      <pageSetup paperSize="9" orientation="portrait" r:id="rId1"/>
    </customSheetView>
  </customSheetViews>
  <mergeCells count="17">
    <mergeCell ref="B67:L67"/>
    <mergeCell ref="F48:L48"/>
    <mergeCell ref="F50:L50"/>
    <mergeCell ref="F52:L52"/>
    <mergeCell ref="F54:L54"/>
    <mergeCell ref="F56:L56"/>
    <mergeCell ref="F58:L58"/>
    <mergeCell ref="B65:L65"/>
    <mergeCell ref="B7:G7"/>
    <mergeCell ref="B8:G8"/>
    <mergeCell ref="F60:L60"/>
    <mergeCell ref="F62:L62"/>
    <mergeCell ref="F11:L11"/>
    <mergeCell ref="F13:L13"/>
    <mergeCell ref="F15:L15"/>
    <mergeCell ref="F17:L17"/>
    <mergeCell ref="F46:L46"/>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topLeftCell="A2" zoomScale="110" zoomScaleNormal="90" zoomScalePageLayoutView="110" workbookViewId="0">
      <selection activeCell="H70" sqref="H70"/>
    </sheetView>
  </sheetViews>
  <sheetFormatPr baseColWidth="10" defaultColWidth="11.42578125" defaultRowHeight="12.75" x14ac:dyDescent="0.2"/>
  <cols>
    <col min="1" max="1" width="4.42578125" style="97" customWidth="1"/>
    <col min="2" max="2" width="2.85546875" style="97" customWidth="1"/>
    <col min="3" max="3" width="7.5703125" style="97" customWidth="1"/>
    <col min="4" max="4" width="25" style="97" customWidth="1"/>
    <col min="5" max="5" width="10.28515625" style="97" customWidth="1"/>
    <col min="6" max="7" width="11.42578125" style="97"/>
    <col min="8" max="8" width="22" style="97" customWidth="1"/>
    <col min="9" max="16384" width="11.42578125" style="97"/>
  </cols>
  <sheetData>
    <row r="1" spans="1:12" customFormat="1" ht="33.75" customHeight="1" x14ac:dyDescent="0.25">
      <c r="A1" s="136" t="s">
        <v>0</v>
      </c>
      <c r="B1" s="137"/>
      <c r="C1" s="137"/>
      <c r="D1" s="137"/>
      <c r="E1" s="137"/>
      <c r="F1" s="136" t="s">
        <v>1</v>
      </c>
      <c r="G1" s="137"/>
      <c r="H1" s="137"/>
    </row>
    <row r="2" spans="1:12" customFormat="1" ht="6.75" customHeight="1" x14ac:dyDescent="0.25">
      <c r="A2" s="117"/>
      <c r="F2" s="117"/>
    </row>
    <row r="3" spans="1:12" ht="23.25" customHeight="1" x14ac:dyDescent="0.2"/>
    <row r="5" spans="1:12" ht="18" x14ac:dyDescent="0.2">
      <c r="D5" s="3"/>
    </row>
    <row r="6" spans="1:12" ht="18" x14ac:dyDescent="0.2">
      <c r="D6" s="3"/>
    </row>
    <row r="7" spans="1:12" ht="15" x14ac:dyDescent="0.25">
      <c r="D7"/>
    </row>
    <row r="9" spans="1:12" ht="5.85" customHeight="1" x14ac:dyDescent="0.2">
      <c r="A9" s="214"/>
      <c r="B9" s="214"/>
      <c r="C9" s="214"/>
      <c r="D9" s="214"/>
      <c r="E9" s="214"/>
      <c r="F9" s="27"/>
      <c r="G9" s="27"/>
      <c r="H9" s="27"/>
    </row>
    <row r="10" spans="1:12" x14ac:dyDescent="0.2">
      <c r="A10" s="214"/>
      <c r="B10" s="214"/>
      <c r="C10" s="214"/>
      <c r="D10" s="214"/>
      <c r="E10" s="214"/>
      <c r="F10" s="27"/>
      <c r="G10" s="27"/>
      <c r="H10" s="27"/>
    </row>
    <row r="11" spans="1:12" x14ac:dyDescent="0.2">
      <c r="A11" s="214"/>
      <c r="B11" s="214"/>
      <c r="C11" s="214"/>
      <c r="D11" s="214"/>
      <c r="E11" s="214"/>
      <c r="F11" s="27"/>
      <c r="G11" s="27"/>
      <c r="H11" s="27"/>
    </row>
    <row r="12" spans="1:12" x14ac:dyDescent="0.2">
      <c r="A12" s="214"/>
      <c r="B12" s="214"/>
      <c r="C12" s="214"/>
      <c r="D12" s="214"/>
      <c r="E12" s="214"/>
      <c r="F12" s="27"/>
      <c r="G12" s="27"/>
      <c r="H12" s="27"/>
    </row>
    <row r="13" spans="1:12" x14ac:dyDescent="0.2">
      <c r="A13" s="214"/>
      <c r="B13" s="214"/>
      <c r="C13" s="214"/>
      <c r="D13" s="214"/>
      <c r="E13" s="214"/>
      <c r="F13" s="27"/>
      <c r="G13" s="27"/>
      <c r="H13" s="27"/>
    </row>
    <row r="14" spans="1:12" x14ac:dyDescent="0.2">
      <c r="A14" s="214"/>
      <c r="B14" s="214"/>
      <c r="C14" s="214"/>
      <c r="D14" s="214"/>
      <c r="E14" s="214"/>
      <c r="F14" s="27"/>
      <c r="G14" s="27"/>
      <c r="H14" s="27"/>
    </row>
    <row r="15" spans="1:12" ht="8.25" customHeight="1" x14ac:dyDescent="0.2">
      <c r="A15" s="214"/>
      <c r="B15" s="214"/>
      <c r="C15" s="214"/>
      <c r="D15" s="214"/>
      <c r="E15" s="214"/>
      <c r="F15" s="27"/>
      <c r="G15" s="27"/>
      <c r="H15" s="27"/>
    </row>
    <row r="16" spans="1:12" ht="15" x14ac:dyDescent="0.25">
      <c r="A16" s="214"/>
      <c r="B16" s="214"/>
      <c r="C16" s="214"/>
      <c r="D16" s="214"/>
      <c r="E16" s="214"/>
      <c r="F16" s="27"/>
      <c r="G16" s="27"/>
      <c r="H16" s="27"/>
      <c r="L16"/>
    </row>
    <row r="17" spans="1:14" x14ac:dyDescent="0.2">
      <c r="A17" s="214"/>
      <c r="B17" s="214"/>
      <c r="C17" s="214"/>
      <c r="D17" s="214"/>
      <c r="E17" s="214"/>
      <c r="F17" s="27"/>
      <c r="G17" s="27"/>
      <c r="H17" s="27"/>
    </row>
    <row r="18" spans="1:14" x14ac:dyDescent="0.2">
      <c r="A18" s="214"/>
      <c r="B18" s="214"/>
      <c r="C18" s="214"/>
      <c r="D18" s="214"/>
      <c r="E18" s="214"/>
      <c r="F18" s="27"/>
      <c r="G18" s="27"/>
      <c r="H18" s="27"/>
    </row>
    <row r="19" spans="1:14" x14ac:dyDescent="0.2">
      <c r="A19" s="214"/>
      <c r="B19" s="214"/>
      <c r="C19" s="214"/>
      <c r="D19" s="214"/>
      <c r="E19" s="214"/>
      <c r="F19" s="27"/>
      <c r="G19" s="27"/>
      <c r="H19" s="27"/>
    </row>
    <row r="20" spans="1:14" ht="7.5" customHeight="1" x14ac:dyDescent="0.2">
      <c r="A20" s="214"/>
      <c r="B20" s="214"/>
      <c r="C20" s="214"/>
      <c r="D20" s="214"/>
      <c r="E20" s="214"/>
      <c r="F20" s="27"/>
      <c r="G20" s="27"/>
      <c r="H20" s="27"/>
    </row>
    <row r="21" spans="1:14" ht="5.85" customHeight="1" x14ac:dyDescent="0.2">
      <c r="A21" s="101"/>
      <c r="B21" s="101"/>
      <c r="C21" s="101"/>
      <c r="D21" s="101"/>
      <c r="E21" s="101"/>
      <c r="F21" s="101"/>
      <c r="G21" s="101"/>
      <c r="H21" s="101"/>
    </row>
    <row r="22" spans="1:14" ht="5.85" customHeight="1" x14ac:dyDescent="0.2">
      <c r="A22" s="214"/>
      <c r="B22" s="214"/>
      <c r="C22" s="214"/>
      <c r="D22" s="214"/>
      <c r="E22" s="214"/>
      <c r="F22" s="27"/>
      <c r="G22" s="27"/>
      <c r="H22" s="27"/>
    </row>
    <row r="23" spans="1:14" ht="15.75" x14ac:dyDescent="0.25">
      <c r="A23" s="99" t="s">
        <v>2</v>
      </c>
      <c r="B23" s="214"/>
      <c r="C23" s="27"/>
      <c r="D23" s="214"/>
      <c r="E23" s="214"/>
      <c r="F23" s="27"/>
      <c r="G23" s="27"/>
      <c r="H23" s="27"/>
      <c r="J23" s="98"/>
    </row>
    <row r="24" spans="1:14" ht="5.85" customHeight="1" x14ac:dyDescent="0.25">
      <c r="A24" s="214"/>
      <c r="B24" s="214"/>
      <c r="C24" s="214"/>
      <c r="D24" s="214"/>
      <c r="E24" s="214"/>
      <c r="F24" s="27"/>
      <c r="G24" s="27"/>
      <c r="H24" s="27"/>
      <c r="J24" s="98"/>
      <c r="N24"/>
    </row>
    <row r="25" spans="1:14" x14ac:dyDescent="0.2">
      <c r="A25" s="122" t="s">
        <v>3</v>
      </c>
      <c r="B25" s="214" t="s">
        <v>4</v>
      </c>
      <c r="C25" s="27"/>
      <c r="D25" s="27"/>
      <c r="E25" s="214"/>
      <c r="F25" s="27"/>
      <c r="G25" s="27"/>
      <c r="H25" s="27"/>
      <c r="J25" s="98"/>
    </row>
    <row r="26" spans="1:14" x14ac:dyDescent="0.2">
      <c r="A26" s="122" t="s">
        <v>3</v>
      </c>
      <c r="B26" s="214" t="s">
        <v>5</v>
      </c>
      <c r="C26" s="27"/>
      <c r="D26" s="27"/>
      <c r="E26" s="214"/>
      <c r="F26" s="27"/>
      <c r="G26" s="27"/>
      <c r="H26" s="27"/>
      <c r="J26" s="98"/>
    </row>
    <row r="27" spans="1:14" ht="5.85" customHeight="1" x14ac:dyDescent="0.2">
      <c r="A27" s="123"/>
      <c r="B27" s="214"/>
      <c r="C27" s="214"/>
      <c r="D27" s="214"/>
      <c r="E27" s="214"/>
      <c r="F27" s="27"/>
      <c r="G27" s="27"/>
      <c r="H27" s="27"/>
      <c r="J27" s="98"/>
    </row>
    <row r="28" spans="1:14" x14ac:dyDescent="0.2">
      <c r="A28" s="122" t="s">
        <v>3</v>
      </c>
      <c r="B28" s="214" t="s">
        <v>6</v>
      </c>
      <c r="C28" s="27"/>
      <c r="D28" s="27"/>
      <c r="E28" s="214"/>
      <c r="F28" s="27"/>
      <c r="G28" s="27"/>
      <c r="H28" s="27"/>
    </row>
    <row r="29" spans="1:14" ht="15" x14ac:dyDescent="0.25">
      <c r="A29" s="122" t="s">
        <v>3</v>
      </c>
      <c r="B29" s="214" t="s">
        <v>7</v>
      </c>
      <c r="C29" s="27"/>
      <c r="D29" s="27"/>
      <c r="E29" s="214"/>
      <c r="F29" s="27"/>
      <c r="G29" s="27"/>
      <c r="H29" s="27"/>
      <c r="L29"/>
    </row>
    <row r="30" spans="1:14" ht="5.85" customHeight="1" x14ac:dyDescent="0.2">
      <c r="A30" s="122"/>
      <c r="B30" s="214"/>
      <c r="C30" s="27"/>
      <c r="D30" s="27"/>
      <c r="E30" s="214"/>
      <c r="F30" s="27"/>
      <c r="G30" s="27"/>
      <c r="H30" s="27"/>
    </row>
    <row r="31" spans="1:14" ht="15" x14ac:dyDescent="0.25">
      <c r="A31" s="122" t="s">
        <v>3</v>
      </c>
      <c r="B31" s="214" t="s">
        <v>8</v>
      </c>
      <c r="C31" s="27"/>
      <c r="D31" s="27"/>
      <c r="E31" s="214"/>
      <c r="F31" s="27"/>
      <c r="G31" s="27"/>
      <c r="H31" s="27"/>
      <c r="K31"/>
    </row>
    <row r="32" spans="1:14" x14ac:dyDescent="0.2">
      <c r="A32" s="122" t="s">
        <v>3</v>
      </c>
      <c r="B32" s="214" t="s">
        <v>9</v>
      </c>
      <c r="C32" s="27"/>
      <c r="D32" s="27"/>
      <c r="E32" s="214"/>
      <c r="F32" s="27"/>
      <c r="G32" s="27"/>
      <c r="H32" s="27"/>
    </row>
    <row r="33" spans="1:13" ht="5.85" customHeight="1" x14ac:dyDescent="0.2">
      <c r="A33" s="215"/>
      <c r="B33" s="214"/>
      <c r="C33" s="27"/>
      <c r="D33" s="27"/>
      <c r="E33" s="214"/>
      <c r="F33" s="27"/>
      <c r="G33" s="27"/>
      <c r="H33" s="27"/>
    </row>
    <row r="34" spans="1:13" ht="5.85" customHeight="1" x14ac:dyDescent="0.2">
      <c r="A34" s="216"/>
      <c r="B34" s="217"/>
      <c r="C34" s="101"/>
      <c r="D34" s="101"/>
      <c r="E34" s="217"/>
      <c r="F34" s="101"/>
      <c r="G34" s="101"/>
      <c r="H34" s="101"/>
    </row>
    <row r="35" spans="1:13" ht="5.85" customHeight="1" x14ac:dyDescent="0.2">
      <c r="A35" s="27"/>
      <c r="B35" s="214"/>
      <c r="C35" s="27"/>
      <c r="D35" s="27"/>
      <c r="E35" s="214"/>
      <c r="F35" s="27"/>
      <c r="G35" s="27"/>
      <c r="H35" s="27"/>
    </row>
    <row r="36" spans="1:13" ht="15.75" x14ac:dyDescent="0.25">
      <c r="A36" s="99" t="s">
        <v>10</v>
      </c>
      <c r="B36" s="27"/>
      <c r="C36" s="27"/>
      <c r="D36" s="27"/>
      <c r="E36" s="214"/>
      <c r="F36" s="27"/>
      <c r="G36" s="27"/>
      <c r="H36" s="27"/>
      <c r="M36"/>
    </row>
    <row r="37" spans="1:13" ht="5.85" customHeight="1" x14ac:dyDescent="0.2">
      <c r="A37" s="27"/>
      <c r="B37" s="27"/>
      <c r="C37" s="27"/>
      <c r="D37" s="27"/>
      <c r="E37" s="214"/>
      <c r="F37" s="27"/>
      <c r="G37" s="27"/>
      <c r="H37" s="27"/>
    </row>
    <row r="38" spans="1:13" x14ac:dyDescent="0.2">
      <c r="A38" s="122" t="s">
        <v>3</v>
      </c>
      <c r="B38" s="214" t="s">
        <v>11</v>
      </c>
      <c r="C38" s="27"/>
      <c r="D38" s="27"/>
      <c r="E38" s="214"/>
      <c r="F38" s="27"/>
      <c r="G38" s="27"/>
      <c r="H38" s="27"/>
    </row>
    <row r="39" spans="1:13" x14ac:dyDescent="0.2">
      <c r="A39" s="122" t="s">
        <v>3</v>
      </c>
      <c r="B39" s="214" t="s">
        <v>12</v>
      </c>
      <c r="C39" s="27"/>
      <c r="D39" s="27"/>
      <c r="E39" s="214"/>
      <c r="F39" s="27"/>
      <c r="G39" s="27"/>
      <c r="H39" s="27"/>
    </row>
    <row r="40" spans="1:13" x14ac:dyDescent="0.2">
      <c r="A40" s="122"/>
      <c r="B40" s="214"/>
      <c r="C40" s="27"/>
      <c r="D40" s="27"/>
      <c r="E40" s="214"/>
      <c r="F40" s="27"/>
      <c r="G40" s="27"/>
      <c r="H40" s="27"/>
    </row>
    <row r="41" spans="1:13" x14ac:dyDescent="0.2">
      <c r="A41" s="122" t="s">
        <v>3</v>
      </c>
      <c r="B41" s="214" t="s">
        <v>13</v>
      </c>
      <c r="C41" s="27"/>
      <c r="D41" s="27"/>
      <c r="E41" s="214"/>
      <c r="F41" s="27"/>
      <c r="G41" s="27"/>
      <c r="H41" s="27"/>
    </row>
    <row r="42" spans="1:13" x14ac:dyDescent="0.2">
      <c r="A42" s="122" t="s">
        <v>3</v>
      </c>
      <c r="B42" s="214" t="s">
        <v>14</v>
      </c>
      <c r="C42" s="27"/>
      <c r="D42" s="27"/>
      <c r="E42" s="214"/>
      <c r="F42" s="27"/>
      <c r="G42" s="27"/>
      <c r="H42" s="27"/>
    </row>
    <row r="43" spans="1:13" ht="5.25" customHeight="1" x14ac:dyDescent="0.25">
      <c r="A43" s="216"/>
      <c r="B43" s="217"/>
      <c r="C43" s="101"/>
      <c r="D43" s="101"/>
      <c r="E43" s="217"/>
      <c r="F43" s="101"/>
      <c r="G43" s="101"/>
      <c r="H43" s="101"/>
      <c r="J43"/>
    </row>
    <row r="44" spans="1:13" ht="3.75" customHeight="1" x14ac:dyDescent="0.2">
      <c r="A44" s="112"/>
      <c r="B44" s="112"/>
      <c r="C44" s="112"/>
      <c r="D44" s="112"/>
      <c r="E44" s="218"/>
      <c r="F44" s="112"/>
      <c r="G44" s="112"/>
      <c r="H44" s="112"/>
    </row>
    <row r="45" spans="1:13" ht="15.75" x14ac:dyDescent="0.25">
      <c r="A45" s="113" t="s">
        <v>87</v>
      </c>
      <c r="B45" s="112"/>
      <c r="C45" s="112"/>
      <c r="D45" s="112"/>
      <c r="E45" s="218"/>
      <c r="F45" s="112"/>
      <c r="G45" s="112"/>
      <c r="H45" s="112"/>
    </row>
    <row r="46" spans="1:13" ht="5.85" customHeight="1" x14ac:dyDescent="0.2">
      <c r="A46" s="112"/>
      <c r="B46" s="112"/>
      <c r="C46" s="112"/>
      <c r="D46" s="112"/>
      <c r="E46" s="218"/>
      <c r="F46" s="112"/>
      <c r="G46" s="112"/>
      <c r="H46" s="112"/>
    </row>
    <row r="47" spans="1:13" ht="5.85" customHeight="1" x14ac:dyDescent="0.2">
      <c r="A47" s="112"/>
      <c r="B47" s="112"/>
      <c r="C47" s="112"/>
      <c r="D47" s="112"/>
      <c r="E47" s="218"/>
      <c r="F47" s="112"/>
      <c r="G47" s="112"/>
      <c r="H47" s="112"/>
    </row>
    <row r="48" spans="1:13" x14ac:dyDescent="0.2">
      <c r="A48" s="121" t="s">
        <v>3</v>
      </c>
      <c r="B48" s="218"/>
      <c r="C48" s="218" t="s">
        <v>88</v>
      </c>
      <c r="D48" s="112"/>
      <c r="E48" s="218"/>
      <c r="F48" s="112"/>
      <c r="G48" s="112"/>
      <c r="H48" s="112"/>
    </row>
    <row r="49" spans="1:8" x14ac:dyDescent="0.2">
      <c r="A49" s="121" t="s">
        <v>3</v>
      </c>
      <c r="B49" s="218"/>
      <c r="C49" s="218" t="s">
        <v>89</v>
      </c>
      <c r="D49" s="112"/>
      <c r="E49" s="218"/>
      <c r="F49" s="112"/>
      <c r="G49" s="112"/>
      <c r="H49" s="112"/>
    </row>
    <row r="50" spans="1:8" ht="6.75" customHeight="1" x14ac:dyDescent="0.2">
      <c r="A50" s="248"/>
      <c r="B50" s="218"/>
      <c r="C50" s="218"/>
      <c r="D50" s="112"/>
      <c r="E50" s="218"/>
      <c r="F50" s="112"/>
      <c r="G50" s="112"/>
      <c r="H50" s="112"/>
    </row>
    <row r="51" spans="1:8" x14ac:dyDescent="0.2">
      <c r="A51" s="121" t="s">
        <v>3</v>
      </c>
      <c r="B51" s="218"/>
      <c r="C51" s="156" t="s">
        <v>90</v>
      </c>
      <c r="D51" s="112"/>
      <c r="E51" s="218"/>
      <c r="F51" s="112"/>
      <c r="G51" s="112"/>
      <c r="H51" s="112"/>
    </row>
    <row r="52" spans="1:8" x14ac:dyDescent="0.2">
      <c r="A52" s="121" t="s">
        <v>3</v>
      </c>
      <c r="B52" s="218"/>
      <c r="C52" s="156" t="s">
        <v>91</v>
      </c>
      <c r="D52" s="112"/>
      <c r="E52" s="218"/>
      <c r="F52" s="112"/>
      <c r="G52" s="112"/>
      <c r="H52" s="112"/>
    </row>
    <row r="53" spans="1:8" ht="6.75" customHeight="1" x14ac:dyDescent="0.2">
      <c r="A53" s="248"/>
      <c r="B53" s="218"/>
      <c r="C53" s="218"/>
      <c r="D53" s="112"/>
      <c r="E53" s="218"/>
      <c r="F53" s="112"/>
      <c r="G53" s="112"/>
      <c r="H53" s="112"/>
    </row>
    <row r="54" spans="1:8" x14ac:dyDescent="0.2">
      <c r="A54" s="121" t="s">
        <v>3</v>
      </c>
      <c r="B54" s="218"/>
      <c r="C54" s="218" t="s">
        <v>92</v>
      </c>
      <c r="D54" s="218"/>
      <c r="E54" s="218"/>
      <c r="F54" s="112"/>
      <c r="G54" s="112"/>
      <c r="H54" s="112"/>
    </row>
    <row r="55" spans="1:8" x14ac:dyDescent="0.2">
      <c r="A55" s="121" t="s">
        <v>3</v>
      </c>
      <c r="B55" s="218"/>
      <c r="C55" s="218" t="s">
        <v>93</v>
      </c>
      <c r="D55" s="218"/>
      <c r="E55" s="218"/>
      <c r="F55" s="112"/>
      <c r="G55" s="112"/>
      <c r="H55" s="112"/>
    </row>
    <row r="56" spans="1:8" x14ac:dyDescent="0.2">
      <c r="A56" s="248"/>
      <c r="B56" s="218"/>
      <c r="C56" s="218"/>
      <c r="D56" s="218"/>
      <c r="E56" s="218"/>
      <c r="F56" s="112"/>
      <c r="G56" s="112"/>
      <c r="H56" s="112"/>
    </row>
    <row r="57" spans="1:8" x14ac:dyDescent="0.2">
      <c r="A57" s="248"/>
      <c r="B57" s="218"/>
      <c r="C57" s="218"/>
      <c r="D57" s="218"/>
      <c r="E57" s="218"/>
      <c r="F57" s="112"/>
      <c r="G57" s="112"/>
      <c r="H57" s="112"/>
    </row>
    <row r="58" spans="1:8" x14ac:dyDescent="0.2">
      <c r="A58" s="248"/>
      <c r="B58" s="218"/>
      <c r="C58" s="218"/>
      <c r="D58" s="218"/>
      <c r="E58" s="218"/>
      <c r="F58" s="112"/>
      <c r="G58" s="112"/>
      <c r="H58" s="112"/>
    </row>
    <row r="59" spans="1:8" x14ac:dyDescent="0.2">
      <c r="A59" s="248"/>
      <c r="B59" s="114"/>
      <c r="C59" s="112"/>
      <c r="D59" s="218"/>
      <c r="E59" s="218"/>
      <c r="F59" s="112"/>
      <c r="G59" s="112"/>
      <c r="H59" s="112"/>
    </row>
    <row r="60" spans="1:8" ht="9.75" customHeight="1" x14ac:dyDescent="0.2">
      <c r="A60" s="249"/>
      <c r="B60" s="249"/>
      <c r="C60" s="115"/>
      <c r="D60" s="249"/>
      <c r="E60" s="249"/>
      <c r="F60" s="115"/>
      <c r="G60" s="115"/>
      <c r="H60" s="115"/>
    </row>
    <row r="61" spans="1:8" ht="5.85" customHeight="1" x14ac:dyDescent="0.2">
      <c r="A61" s="214"/>
      <c r="B61" s="214"/>
      <c r="C61" s="27"/>
      <c r="D61" s="214"/>
      <c r="E61" s="214"/>
      <c r="F61" s="27"/>
      <c r="G61" s="27"/>
      <c r="H61" s="27"/>
    </row>
    <row r="62" spans="1:8" ht="15.75" x14ac:dyDescent="0.25">
      <c r="A62" s="99" t="s">
        <v>94</v>
      </c>
      <c r="B62" s="214"/>
      <c r="C62" s="27"/>
      <c r="D62" s="214"/>
      <c r="E62" s="214"/>
      <c r="F62" s="27"/>
      <c r="G62" s="27"/>
      <c r="H62" s="27"/>
    </row>
    <row r="63" spans="1:8" ht="5.25" customHeight="1" x14ac:dyDescent="0.2">
      <c r="A63" s="214"/>
      <c r="B63" s="214"/>
      <c r="C63" s="214"/>
      <c r="D63" s="214"/>
      <c r="E63" s="214"/>
      <c r="F63" s="27"/>
      <c r="G63" s="27"/>
      <c r="H63" s="27"/>
    </row>
    <row r="64" spans="1:8" x14ac:dyDescent="0.2">
      <c r="A64" s="214" t="s">
        <v>95</v>
      </c>
      <c r="C64" s="214"/>
      <c r="D64" s="214"/>
      <c r="E64" s="214" t="s">
        <v>96</v>
      </c>
      <c r="F64" s="27"/>
      <c r="G64" s="27"/>
      <c r="H64" s="27"/>
    </row>
    <row r="65" spans="1:8" x14ac:dyDescent="0.2">
      <c r="A65" s="100"/>
      <c r="B65" s="214"/>
      <c r="C65" s="214"/>
      <c r="D65" s="214"/>
      <c r="E65" s="214"/>
      <c r="F65" s="27"/>
      <c r="G65" s="27"/>
      <c r="H65" s="27"/>
    </row>
    <row r="66" spans="1:8" x14ac:dyDescent="0.2">
      <c r="A66" s="214"/>
      <c r="B66" s="214"/>
      <c r="C66" s="214"/>
      <c r="D66" s="27"/>
      <c r="E66" s="214"/>
      <c r="F66" s="27"/>
      <c r="G66" s="27"/>
      <c r="H66" s="27"/>
    </row>
    <row r="67" spans="1:8" x14ac:dyDescent="0.2">
      <c r="A67" s="214"/>
      <c r="B67" s="214"/>
      <c r="C67" s="214"/>
      <c r="D67" s="27"/>
      <c r="E67" s="214"/>
      <c r="F67" s="27"/>
      <c r="G67" s="27"/>
      <c r="H67" s="27"/>
    </row>
    <row r="68" spans="1:8" x14ac:dyDescent="0.2">
      <c r="A68" s="214"/>
      <c r="B68" s="27"/>
      <c r="C68" s="27"/>
      <c r="D68" s="27"/>
      <c r="E68" s="27"/>
      <c r="F68" s="27"/>
      <c r="G68" s="27"/>
      <c r="H68" s="27"/>
    </row>
    <row r="69" spans="1:8" ht="7.5" customHeight="1" x14ac:dyDescent="0.2">
      <c r="A69" s="27"/>
      <c r="B69" s="27"/>
      <c r="C69" s="27"/>
      <c r="D69" s="27"/>
      <c r="E69" s="27"/>
      <c r="F69" s="27"/>
      <c r="G69" s="27"/>
      <c r="H69" s="27"/>
    </row>
    <row r="70" spans="1:8" ht="15.75" customHeight="1" x14ac:dyDescent="0.2">
      <c r="A70" s="135" t="s">
        <v>97</v>
      </c>
    </row>
    <row r="72" spans="1:8" x14ac:dyDescent="0.2">
      <c r="D72" s="211"/>
    </row>
  </sheetData>
  <sheetProtection algorithmName="SHA-512" hashValue="L+qBh8BOwDs+KLHsqhxpz9jTlLfL8ZFC1495P9ys31fwZZ01Dt4owDFIqnH6GxB55cJqLFIQ9tHmQG19IDk2Nw==" saltValue="EnTw9gDo+d9i4P+qnNcmwA=="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zoomScale="110" zoomScaleNormal="90" zoomScalePageLayoutView="110" workbookViewId="0">
      <selection activeCell="L8" sqref="L8:M10"/>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16</v>
      </c>
    </row>
    <row r="3" spans="2:13" ht="18" x14ac:dyDescent="0.2">
      <c r="C3" s="4" t="s">
        <v>17</v>
      </c>
    </row>
    <row r="4" spans="2:13" x14ac:dyDescent="0.2">
      <c r="C4" s="221" t="s">
        <v>18</v>
      </c>
    </row>
    <row r="5" spans="2:13" ht="5.25" customHeight="1" x14ac:dyDescent="0.2">
      <c r="C5" s="221"/>
    </row>
    <row r="6" spans="2:13" ht="4.5" customHeight="1" x14ac:dyDescent="0.2"/>
    <row r="7" spans="2:13" ht="8.25" customHeight="1" x14ac:dyDescent="0.2">
      <c r="B7" s="9"/>
      <c r="C7" s="11"/>
      <c r="D7" s="9"/>
      <c r="E7" s="37"/>
      <c r="F7" s="37"/>
      <c r="G7" s="11"/>
      <c r="H7" s="9"/>
      <c r="I7" s="37"/>
      <c r="J7" s="10"/>
      <c r="K7" s="37"/>
      <c r="L7" s="37"/>
      <c r="M7" s="11"/>
    </row>
    <row r="8" spans="2:13" ht="18" customHeight="1" x14ac:dyDescent="0.25">
      <c r="B8" s="65" t="s">
        <v>19</v>
      </c>
      <c r="C8" s="38"/>
      <c r="D8" s="265" t="s">
        <v>20</v>
      </c>
      <c r="E8" s="266"/>
      <c r="F8" s="266"/>
      <c r="G8" s="267"/>
      <c r="H8" s="214" t="s">
        <v>98</v>
      </c>
      <c r="I8" s="271" t="s">
        <v>99</v>
      </c>
      <c r="J8" s="271"/>
      <c r="K8" s="214" t="s">
        <v>100</v>
      </c>
      <c r="L8" s="272"/>
      <c r="M8" s="273"/>
    </row>
    <row r="9" spans="2:13" ht="6.75" customHeight="1" x14ac:dyDescent="0.2">
      <c r="B9" s="66"/>
      <c r="C9" s="222"/>
      <c r="D9" s="8"/>
      <c r="G9" s="38"/>
      <c r="H9" s="250"/>
      <c r="I9" s="271"/>
      <c r="J9" s="271"/>
      <c r="K9" s="214"/>
      <c r="L9" s="272"/>
      <c r="M9" s="273"/>
    </row>
    <row r="10" spans="2:13" ht="18" customHeight="1" x14ac:dyDescent="0.2">
      <c r="B10" s="67" t="s">
        <v>21</v>
      </c>
      <c r="C10" s="39"/>
      <c r="D10" s="268" t="s">
        <v>101</v>
      </c>
      <c r="E10" s="269"/>
      <c r="F10" s="269"/>
      <c r="G10" s="270"/>
      <c r="H10" s="214" t="s">
        <v>102</v>
      </c>
      <c r="I10" s="271"/>
      <c r="J10" s="271"/>
      <c r="K10" s="214" t="s">
        <v>103</v>
      </c>
      <c r="L10" s="272"/>
      <c r="M10" s="273"/>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40" t="s">
        <v>23</v>
      </c>
      <c r="E13" s="203"/>
      <c r="F13" s="264" t="s">
        <v>104</v>
      </c>
      <c r="G13" s="264"/>
      <c r="H13" s="264" t="s">
        <v>105</v>
      </c>
      <c r="I13" s="264"/>
      <c r="J13" s="264"/>
      <c r="K13" s="264"/>
      <c r="L13" s="264"/>
      <c r="M13" s="264"/>
    </row>
    <row r="14" spans="2:13" ht="8.25" customHeight="1" x14ac:dyDescent="0.2"/>
    <row r="15" spans="2:13" s="17" customFormat="1" ht="12.75" x14ac:dyDescent="0.2">
      <c r="B15" s="18" t="s">
        <v>24</v>
      </c>
      <c r="C15" s="18"/>
      <c r="D15" s="18"/>
      <c r="E15" s="260"/>
      <c r="F15" s="260"/>
      <c r="G15" s="260"/>
      <c r="H15" s="260"/>
      <c r="I15" s="260"/>
      <c r="J15" s="260"/>
      <c r="K15" s="260"/>
      <c r="L15" s="260"/>
      <c r="M15" s="260"/>
    </row>
    <row r="16" spans="2:13" s="17" customFormat="1" ht="5.85" customHeight="1" x14ac:dyDescent="0.2">
      <c r="B16" s="18"/>
      <c r="C16" s="18"/>
      <c r="D16" s="18"/>
      <c r="E16" s="224"/>
      <c r="F16" s="224"/>
      <c r="G16" s="224"/>
      <c r="H16" s="225"/>
      <c r="I16" s="225"/>
      <c r="J16" s="224"/>
      <c r="K16" s="219"/>
      <c r="L16" s="219"/>
      <c r="M16" s="219"/>
    </row>
    <row r="17" spans="2:13" s="17" customFormat="1" ht="12.75" x14ac:dyDescent="0.2">
      <c r="B17" s="18" t="s">
        <v>25</v>
      </c>
      <c r="C17" s="18"/>
      <c r="D17" s="18"/>
      <c r="E17" s="260"/>
      <c r="F17" s="260"/>
      <c r="G17" s="260"/>
      <c r="H17" s="260"/>
      <c r="I17" s="260"/>
      <c r="J17" s="260"/>
      <c r="K17" s="260"/>
      <c r="L17" s="260"/>
      <c r="M17" s="260"/>
    </row>
    <row r="18" spans="2:13" s="17" customFormat="1" ht="5.85" customHeight="1" x14ac:dyDescent="0.2">
      <c r="B18" s="18"/>
      <c r="C18" s="18"/>
      <c r="D18" s="18"/>
      <c r="E18" s="224"/>
      <c r="F18" s="224"/>
      <c r="G18" s="224"/>
      <c r="H18" s="225"/>
      <c r="I18" s="225"/>
      <c r="J18" s="224"/>
      <c r="K18" s="219"/>
      <c r="L18" s="219"/>
      <c r="M18" s="219"/>
    </row>
    <row r="19" spans="2:13" s="17" customFormat="1" ht="12.75" x14ac:dyDescent="0.2">
      <c r="B19" s="18" t="s">
        <v>26</v>
      </c>
      <c r="C19" s="18"/>
      <c r="D19" s="18"/>
      <c r="E19" s="261"/>
      <c r="F19" s="262"/>
      <c r="G19" s="262"/>
      <c r="H19" s="262"/>
      <c r="I19" s="262"/>
      <c r="J19" s="262"/>
      <c r="K19" s="262"/>
      <c r="L19" s="262"/>
      <c r="M19" s="262"/>
    </row>
    <row r="20" spans="2:13" s="17" customFormat="1" ht="5.85" customHeight="1" x14ac:dyDescent="0.2">
      <c r="B20" s="18"/>
      <c r="C20" s="18"/>
      <c r="D20" s="18"/>
      <c r="E20" s="41"/>
      <c r="F20" s="224"/>
      <c r="G20" s="224"/>
      <c r="H20" s="225"/>
      <c r="I20" s="225"/>
      <c r="J20" s="224"/>
      <c r="K20" s="219"/>
      <c r="L20" s="219"/>
      <c r="M20" s="219"/>
    </row>
    <row r="21" spans="2:13" s="17" customFormat="1" ht="12.75" x14ac:dyDescent="0.2">
      <c r="B21" s="18" t="s">
        <v>27</v>
      </c>
      <c r="C21" s="18"/>
      <c r="D21" s="18"/>
      <c r="E21" s="260"/>
      <c r="F21" s="260"/>
      <c r="G21" s="260"/>
      <c r="H21" s="260"/>
      <c r="I21" s="260"/>
      <c r="J21" s="260"/>
      <c r="K21" s="260"/>
      <c r="L21" s="260"/>
      <c r="M21" s="260"/>
    </row>
    <row r="22" spans="2:13" s="17" customFormat="1" ht="5.85" customHeight="1" x14ac:dyDescent="0.2">
      <c r="B22" s="18"/>
      <c r="C22" s="18"/>
      <c r="D22" s="18"/>
      <c r="E22" s="219"/>
      <c r="F22" s="224"/>
      <c r="G22" s="224"/>
      <c r="H22" s="225"/>
      <c r="I22" s="225"/>
      <c r="J22" s="224"/>
      <c r="K22" s="219"/>
      <c r="L22" s="219"/>
      <c r="M22" s="219"/>
    </row>
    <row r="23" spans="2:13" s="17" customFormat="1" ht="12.75" x14ac:dyDescent="0.2">
      <c r="B23" s="18" t="s">
        <v>28</v>
      </c>
      <c r="C23" s="18"/>
      <c r="D23" s="18"/>
      <c r="E23" s="276"/>
      <c r="F23" s="276"/>
      <c r="G23" s="41" t="s">
        <v>29</v>
      </c>
      <c r="H23" s="225"/>
      <c r="I23" s="225"/>
      <c r="J23" s="224"/>
      <c r="K23" s="263"/>
      <c r="L23" s="263"/>
      <c r="M23" s="263"/>
    </row>
    <row r="24" spans="2:13" s="17" customFormat="1" ht="5.85" customHeight="1" x14ac:dyDescent="0.2">
      <c r="B24" s="18"/>
      <c r="C24" s="18"/>
      <c r="D24" s="18"/>
      <c r="E24" s="224"/>
      <c r="F24" s="224"/>
      <c r="G24" s="224"/>
      <c r="H24" s="225"/>
      <c r="I24" s="225"/>
      <c r="J24" s="224"/>
      <c r="K24" s="219"/>
      <c r="L24" s="219"/>
      <c r="M24" s="219"/>
    </row>
    <row r="25" spans="2:13" s="17" customFormat="1" ht="12.75" customHeight="1" x14ac:dyDescent="0.2">
      <c r="B25" s="18" t="s">
        <v>30</v>
      </c>
      <c r="C25" s="18"/>
      <c r="D25" s="18"/>
      <c r="E25" s="260" t="s">
        <v>31</v>
      </c>
      <c r="F25" s="260"/>
      <c r="G25" s="260"/>
      <c r="H25" s="260"/>
      <c r="I25" s="260"/>
      <c r="J25" s="260"/>
      <c r="K25" s="260"/>
      <c r="L25" s="260"/>
      <c r="M25" s="226"/>
    </row>
    <row r="26" spans="2:13" s="17" customFormat="1" ht="5.85" customHeight="1" x14ac:dyDescent="0.2">
      <c r="B26" s="18"/>
      <c r="C26" s="18"/>
      <c r="D26" s="18"/>
      <c r="E26" s="219"/>
      <c r="F26" s="41"/>
      <c r="G26" s="219"/>
      <c r="H26" s="41"/>
      <c r="I26" s="225"/>
      <c r="J26" s="224"/>
      <c r="K26" s="219"/>
      <c r="L26" s="219"/>
      <c r="M26" s="219"/>
    </row>
    <row r="27" spans="2:13" s="17" customFormat="1" ht="12.75" x14ac:dyDescent="0.2">
      <c r="B27" s="18" t="s">
        <v>32</v>
      </c>
      <c r="C27" s="18"/>
      <c r="D27" s="18"/>
      <c r="E27" s="260" t="s">
        <v>31</v>
      </c>
      <c r="F27" s="260"/>
      <c r="G27" s="260"/>
      <c r="H27" s="260"/>
      <c r="I27" s="260"/>
      <c r="J27" s="260"/>
      <c r="K27" s="260"/>
      <c r="L27" s="260"/>
      <c r="M27" s="226"/>
    </row>
    <row r="28" spans="2:13" s="17" customFormat="1" ht="5.85" customHeight="1" x14ac:dyDescent="0.2">
      <c r="B28" s="227"/>
      <c r="C28" s="227"/>
      <c r="D28" s="227"/>
      <c r="E28" s="227"/>
      <c r="F28" s="227"/>
      <c r="G28" s="227"/>
      <c r="H28" s="227"/>
      <c r="I28" s="228"/>
      <c r="J28" s="228"/>
      <c r="K28" s="227"/>
      <c r="L28" s="227"/>
      <c r="M28" s="227"/>
    </row>
    <row r="29" spans="2:13" s="17" customFormat="1" ht="5.85" customHeight="1" x14ac:dyDescent="0.2">
      <c r="B29" s="219"/>
      <c r="C29" s="219"/>
      <c r="D29" s="219"/>
      <c r="E29" s="219"/>
      <c r="F29" s="219"/>
      <c r="G29" s="219"/>
      <c r="H29" s="219"/>
      <c r="I29" s="229"/>
      <c r="J29" s="229"/>
      <c r="K29" s="219"/>
      <c r="L29" s="219"/>
      <c r="M29" s="219"/>
    </row>
    <row r="30" spans="2:13" s="17" customFormat="1" ht="17.100000000000001" customHeight="1" x14ac:dyDescent="0.25">
      <c r="B30" s="19" t="s">
        <v>33</v>
      </c>
      <c r="C30" s="219"/>
      <c r="D30" s="219"/>
      <c r="E30" s="219"/>
      <c r="F30" s="219"/>
      <c r="G30" s="219"/>
      <c r="H30" s="219"/>
      <c r="I30" s="229"/>
      <c r="J30" s="229"/>
      <c r="K30" s="219"/>
      <c r="L30" s="219"/>
      <c r="M30" s="219"/>
    </row>
    <row r="31" spans="2:13" s="17" customFormat="1" ht="6" customHeight="1" x14ac:dyDescent="0.2">
      <c r="B31" s="219"/>
      <c r="C31" s="219"/>
      <c r="D31" s="219"/>
      <c r="E31" s="219"/>
      <c r="F31" s="219"/>
      <c r="G31" s="219"/>
      <c r="H31" s="219"/>
      <c r="I31" s="229"/>
      <c r="J31" s="229"/>
      <c r="K31" s="219"/>
      <c r="L31" s="219"/>
      <c r="M31" s="219"/>
    </row>
    <row r="32" spans="2:13" s="18" customFormat="1" ht="12.75" customHeight="1" x14ac:dyDescent="0.2">
      <c r="B32" s="18" t="s">
        <v>34</v>
      </c>
      <c r="E32" s="262" t="s">
        <v>31</v>
      </c>
      <c r="F32" s="262"/>
      <c r="G32" s="262"/>
      <c r="H32" s="262"/>
      <c r="I32" s="262"/>
      <c r="J32" s="262"/>
      <c r="K32" s="262"/>
      <c r="L32" s="262"/>
      <c r="M32" s="92"/>
    </row>
    <row r="33" spans="2:13" s="18" customFormat="1" ht="6" customHeight="1" x14ac:dyDescent="0.2">
      <c r="I33" s="42"/>
      <c r="J33" s="42"/>
    </row>
    <row r="34" spans="2:13" s="18" customFormat="1" ht="12.75" customHeight="1" x14ac:dyDescent="0.2">
      <c r="B34" s="18" t="s">
        <v>36</v>
      </c>
      <c r="E34" s="262"/>
      <c r="F34" s="262"/>
      <c r="G34" s="262"/>
      <c r="H34" s="262"/>
      <c r="I34" s="262"/>
      <c r="J34" s="262"/>
      <c r="K34" s="262"/>
      <c r="L34" s="262"/>
      <c r="M34" s="262"/>
    </row>
    <row r="35" spans="2:13" s="18" customFormat="1" ht="6" customHeight="1" x14ac:dyDescent="0.2">
      <c r="I35" s="42"/>
      <c r="J35" s="42"/>
    </row>
    <row r="36" spans="2:13" s="18" customFormat="1" ht="12.75" customHeight="1" x14ac:dyDescent="0.2">
      <c r="B36" s="18" t="s">
        <v>37</v>
      </c>
      <c r="E36" s="204"/>
      <c r="J36" s="58" t="s">
        <v>38</v>
      </c>
      <c r="K36" s="275"/>
      <c r="L36" s="275"/>
      <c r="M36" s="275"/>
    </row>
    <row r="37" spans="2:13" s="18" customFormat="1" ht="6" customHeight="1" x14ac:dyDescent="0.2">
      <c r="I37" s="42"/>
      <c r="J37" s="42"/>
    </row>
    <row r="38" spans="2:13" s="18" customFormat="1" ht="12.75" customHeight="1" x14ac:dyDescent="0.2">
      <c r="B38" s="18" t="s">
        <v>39</v>
      </c>
      <c r="E38" s="262"/>
      <c r="F38" s="262"/>
      <c r="G38" s="262"/>
      <c r="H38" s="262"/>
      <c r="I38" s="262"/>
      <c r="J38" s="262"/>
      <c r="K38" s="262"/>
      <c r="L38" s="262"/>
      <c r="M38" s="262"/>
    </row>
    <row r="39" spans="2:13" s="17" customFormat="1" ht="7.5" customHeight="1" x14ac:dyDescent="0.2">
      <c r="B39" s="227"/>
      <c r="C39" s="227"/>
      <c r="D39" s="227"/>
      <c r="E39" s="227"/>
      <c r="F39" s="227"/>
      <c r="G39" s="227"/>
      <c r="H39" s="227"/>
      <c r="I39" s="228"/>
      <c r="J39" s="228"/>
      <c r="K39" s="227"/>
      <c r="L39" s="227"/>
      <c r="M39" s="227"/>
    </row>
    <row r="40" spans="2:13" s="17" customFormat="1" ht="17.100000000000001" customHeight="1" x14ac:dyDescent="0.25">
      <c r="B40" s="19" t="s">
        <v>40</v>
      </c>
      <c r="C40" s="219"/>
      <c r="D40" s="219"/>
      <c r="E40" s="219"/>
      <c r="F40" s="219"/>
      <c r="G40" s="219"/>
      <c r="H40" s="219"/>
      <c r="I40" s="229"/>
      <c r="J40" s="229"/>
      <c r="K40" s="219"/>
      <c r="L40" s="219"/>
      <c r="M40" s="219"/>
    </row>
    <row r="41" spans="2:13" s="17" customFormat="1" ht="5.85" customHeight="1" x14ac:dyDescent="0.2">
      <c r="B41" s="219"/>
      <c r="C41" s="219"/>
      <c r="D41" s="219"/>
      <c r="E41" s="219"/>
      <c r="F41" s="219"/>
      <c r="G41" s="219"/>
      <c r="H41" s="219"/>
      <c r="I41" s="229"/>
      <c r="J41" s="229"/>
      <c r="K41" s="219"/>
      <c r="L41" s="219"/>
      <c r="M41" s="219"/>
    </row>
    <row r="42" spans="2:13" s="18" customFormat="1" ht="12.75" customHeight="1" x14ac:dyDescent="0.2">
      <c r="B42" s="21" t="s">
        <v>41</v>
      </c>
      <c r="E42" s="262"/>
      <c r="F42" s="262"/>
      <c r="G42" s="262"/>
      <c r="H42" s="262"/>
      <c r="I42" s="262"/>
      <c r="J42" s="262"/>
      <c r="K42" s="262"/>
      <c r="L42" s="262"/>
      <c r="M42" s="262"/>
    </row>
    <row r="43" spans="2:13" s="18" customFormat="1" ht="5.85" customHeight="1" x14ac:dyDescent="0.2">
      <c r="E43" s="94"/>
      <c r="F43" s="95"/>
      <c r="G43" s="95"/>
      <c r="H43" s="95"/>
      <c r="I43" s="95"/>
      <c r="J43" s="95"/>
      <c r="K43" s="95"/>
      <c r="L43" s="94"/>
      <c r="M43" s="94"/>
    </row>
    <row r="44" spans="2:13" s="18" customFormat="1" ht="12.75" customHeight="1" x14ac:dyDescent="0.2">
      <c r="B44" s="18" t="s">
        <v>42</v>
      </c>
      <c r="E44" s="262"/>
      <c r="F44" s="262"/>
      <c r="G44" s="262"/>
      <c r="H44" s="262"/>
      <c r="I44" s="262"/>
      <c r="J44" s="262"/>
      <c r="K44" s="262"/>
      <c r="L44" s="262"/>
      <c r="M44" s="262"/>
    </row>
    <row r="45" spans="2:13" s="18" customFormat="1" ht="5.85" customHeight="1" x14ac:dyDescent="0.2">
      <c r="E45" s="94"/>
      <c r="F45" s="95"/>
      <c r="G45" s="95"/>
      <c r="H45" s="95"/>
      <c r="I45" s="95"/>
      <c r="J45" s="95"/>
      <c r="K45" s="95"/>
      <c r="L45" s="94"/>
      <c r="M45" s="94"/>
    </row>
    <row r="46" spans="2:13" s="18" customFormat="1" ht="12.75" customHeight="1" x14ac:dyDescent="0.2">
      <c r="B46" s="18" t="s">
        <v>43</v>
      </c>
      <c r="E46" s="274"/>
      <c r="F46" s="274"/>
      <c r="G46" s="274"/>
      <c r="H46" s="274"/>
      <c r="I46" s="274"/>
      <c r="J46" s="274"/>
      <c r="K46" s="274"/>
      <c r="L46" s="274"/>
      <c r="M46" s="274"/>
    </row>
    <row r="47" spans="2:13" s="18" customFormat="1" ht="5.85" customHeight="1" x14ac:dyDescent="0.2">
      <c r="E47" s="94"/>
      <c r="F47" s="95"/>
      <c r="G47" s="95"/>
      <c r="H47" s="95"/>
      <c r="I47" s="95"/>
      <c r="J47" s="95"/>
      <c r="K47" s="95"/>
      <c r="L47" s="94"/>
      <c r="M47" s="94"/>
    </row>
    <row r="48" spans="2:13" s="18" customFormat="1" ht="12.75" customHeight="1" x14ac:dyDescent="0.2">
      <c r="B48" s="18" t="s">
        <v>44</v>
      </c>
      <c r="E48" s="262"/>
      <c r="F48" s="262"/>
      <c r="G48" s="262"/>
      <c r="H48" s="262"/>
      <c r="I48" s="262"/>
      <c r="J48" s="262"/>
      <c r="K48" s="262"/>
      <c r="L48" s="262"/>
      <c r="M48" s="262"/>
    </row>
    <row r="49" spans="2:13" s="18" customFormat="1" ht="5.85" customHeight="1" x14ac:dyDescent="0.2">
      <c r="E49" s="94"/>
      <c r="F49" s="95"/>
      <c r="G49" s="95"/>
      <c r="H49" s="95"/>
      <c r="I49" s="95"/>
      <c r="J49" s="95"/>
      <c r="K49" s="95"/>
      <c r="L49" s="94"/>
      <c r="M49" s="94"/>
    </row>
    <row r="50" spans="2:13" s="18" customFormat="1" ht="12.75" customHeight="1" x14ac:dyDescent="0.2">
      <c r="B50" s="21" t="s">
        <v>45</v>
      </c>
      <c r="E50" s="261"/>
      <c r="F50" s="262"/>
      <c r="G50" s="262"/>
      <c r="H50" s="262"/>
      <c r="I50" s="262"/>
      <c r="J50" s="262"/>
      <c r="K50" s="262"/>
      <c r="L50" s="262"/>
      <c r="M50" s="262"/>
    </row>
    <row r="51" spans="2:13" ht="5.85" customHeight="1" x14ac:dyDescent="0.2">
      <c r="B51" s="6"/>
      <c r="C51" s="6"/>
      <c r="D51" s="6"/>
      <c r="E51" s="6"/>
      <c r="F51" s="6"/>
      <c r="G51" s="6"/>
      <c r="H51" s="6"/>
      <c r="I51" s="15"/>
      <c r="J51" s="15"/>
      <c r="K51" s="6"/>
      <c r="L51" s="6"/>
      <c r="M51" s="6"/>
    </row>
    <row r="52" spans="2:13" ht="5.85" customHeight="1" x14ac:dyDescent="0.2"/>
    <row r="53" spans="2:13" s="69" customFormat="1" ht="21" customHeight="1" x14ac:dyDescent="0.2">
      <c r="B53" s="73" t="s">
        <v>46</v>
      </c>
      <c r="D53" s="70"/>
      <c r="G53" s="187" t="s">
        <v>106</v>
      </c>
      <c r="H53" s="71"/>
      <c r="I53" s="188" t="s">
        <v>49</v>
      </c>
      <c r="J53" s="72"/>
      <c r="K53" s="74"/>
      <c r="L53" s="72"/>
      <c r="M53" s="72"/>
    </row>
    <row r="54" spans="2:13" s="69" customFormat="1" ht="14.1" customHeight="1" x14ac:dyDescent="0.2"/>
    <row r="55" spans="2:13" s="69" customFormat="1" ht="15.75" x14ac:dyDescent="0.2">
      <c r="B55" s="161" t="s">
        <v>107</v>
      </c>
      <c r="C55" s="162"/>
      <c r="D55" s="163" t="s">
        <v>108</v>
      </c>
      <c r="E55" s="162"/>
      <c r="F55" s="162"/>
      <c r="G55" s="161"/>
      <c r="H55" s="164"/>
      <c r="I55" s="165"/>
      <c r="J55" s="165"/>
      <c r="K55" s="166"/>
      <c r="L55" s="165"/>
      <c r="M55" s="165"/>
    </row>
    <row r="56" spans="2:13" s="69" customFormat="1" ht="15.75" x14ac:dyDescent="0.25">
      <c r="B56" s="191" t="str">
        <f>LOOKUP(D10,'RL-Adressen'!A2:B8)</f>
        <v>SESV, Ressort Freie Schiessen, Andreas Steinmann, Aarbergerstr. 9, 3271 Radelfingen</v>
      </c>
      <c r="C56" s="162"/>
      <c r="D56" s="168"/>
      <c r="E56" s="168"/>
      <c r="F56" s="168"/>
      <c r="G56" s="168"/>
      <c r="H56" s="168"/>
      <c r="I56" s="169"/>
      <c r="J56" s="169"/>
      <c r="K56" s="168"/>
      <c r="L56" s="168"/>
      <c r="M56" s="170"/>
    </row>
    <row r="57" spans="2:13" ht="5.85" customHeight="1" x14ac:dyDescent="0.2">
      <c r="B57" s="168"/>
      <c r="C57" s="168"/>
      <c r="D57" s="168"/>
      <c r="E57" s="171"/>
      <c r="F57" s="171"/>
      <c r="G57" s="168"/>
      <c r="H57" s="168"/>
      <c r="I57" s="169"/>
      <c r="J57" s="169"/>
      <c r="K57" s="168"/>
      <c r="L57" s="168"/>
      <c r="M57" s="170"/>
    </row>
    <row r="58" spans="2:13" ht="15.75" x14ac:dyDescent="0.2">
      <c r="B58" s="197" t="s">
        <v>82</v>
      </c>
      <c r="C58" s="198" t="str">
        <f>LOOKUP(D10,'RL-Adressen'!A11:B17)</f>
        <v>asteinmann@ewanet.ch</v>
      </c>
      <c r="D58" s="168"/>
      <c r="E58" s="163"/>
      <c r="F58" s="162"/>
      <c r="G58" s="161"/>
      <c r="H58" s="168"/>
      <c r="I58" s="168"/>
      <c r="J58" s="168"/>
      <c r="K58" s="168"/>
      <c r="L58" s="168"/>
      <c r="M58" s="165"/>
    </row>
    <row r="59" spans="2:13" ht="11.25" customHeight="1" x14ac:dyDescent="0.2">
      <c r="B59" s="186"/>
      <c r="C59" s="167"/>
      <c r="D59" s="168"/>
      <c r="E59" s="168"/>
      <c r="F59" s="168"/>
      <c r="G59" s="168"/>
      <c r="H59" s="168"/>
      <c r="I59" s="169"/>
      <c r="J59" s="169"/>
      <c r="K59" s="168"/>
      <c r="L59" s="168"/>
      <c r="M59" s="168"/>
    </row>
    <row r="60" spans="2:13" ht="5.85" customHeight="1" x14ac:dyDescent="0.2">
      <c r="B60" s="227"/>
      <c r="C60" s="6"/>
      <c r="D60" s="6"/>
      <c r="E60" s="6"/>
      <c r="F60" s="6"/>
      <c r="G60" s="6"/>
      <c r="H60" s="6"/>
      <c r="I60" s="15"/>
      <c r="J60" s="15"/>
      <c r="K60" s="6"/>
      <c r="L60" s="6"/>
      <c r="M60" s="6"/>
    </row>
    <row r="61" spans="2:13" ht="6" customHeight="1" x14ac:dyDescent="0.2">
      <c r="B61" s="219"/>
    </row>
    <row r="62" spans="2:13" ht="9.75" customHeight="1" x14ac:dyDescent="0.2">
      <c r="B62" s="219"/>
    </row>
    <row r="63" spans="2:13" s="17" customFormat="1" ht="12.75" x14ac:dyDescent="0.2">
      <c r="B63" s="219" t="s">
        <v>51</v>
      </c>
      <c r="C63" s="219"/>
      <c r="D63" s="219"/>
      <c r="E63" s="230"/>
      <c r="F63" s="230"/>
      <c r="G63" s="230"/>
      <c r="H63" s="230"/>
      <c r="I63" s="231"/>
      <c r="J63" s="231"/>
      <c r="K63" s="230"/>
      <c r="L63" s="230"/>
      <c r="M63" s="230"/>
    </row>
    <row r="64" spans="2:13" s="17" customFormat="1" ht="9.75" customHeight="1" x14ac:dyDescent="0.2">
      <c r="B64" s="219"/>
      <c r="C64" s="219"/>
      <c r="D64" s="219"/>
      <c r="E64" s="219"/>
      <c r="F64" s="219"/>
      <c r="G64" s="219"/>
      <c r="H64" s="219"/>
      <c r="I64" s="229"/>
      <c r="J64" s="229"/>
      <c r="K64" s="219"/>
      <c r="L64" s="219"/>
      <c r="M64" s="219"/>
    </row>
    <row r="65" spans="2:13" s="17" customFormat="1" ht="12.75" x14ac:dyDescent="0.2">
      <c r="B65" s="219" t="s">
        <v>52</v>
      </c>
      <c r="C65" s="219"/>
      <c r="D65" s="219"/>
      <c r="E65" s="219"/>
      <c r="F65" s="219"/>
      <c r="G65" s="219"/>
      <c r="H65" s="219"/>
      <c r="I65" s="229"/>
      <c r="J65" s="229"/>
      <c r="K65" s="219"/>
      <c r="L65" s="219"/>
      <c r="M65" s="219"/>
    </row>
    <row r="66" spans="2:13" s="17" customFormat="1" ht="12.75" x14ac:dyDescent="0.2">
      <c r="B66" s="219" t="s">
        <v>53</v>
      </c>
      <c r="C66" s="219"/>
      <c r="D66" s="219"/>
      <c r="E66" s="230"/>
      <c r="F66" s="230"/>
      <c r="G66" s="230"/>
      <c r="H66" s="230"/>
      <c r="I66" s="231"/>
      <c r="J66" s="231"/>
      <c r="K66" s="230"/>
      <c r="L66" s="230"/>
      <c r="M66" s="230"/>
    </row>
    <row r="67" spans="2:13" s="17" customFormat="1" ht="6" customHeight="1" x14ac:dyDescent="0.2">
      <c r="B67" s="227"/>
      <c r="C67" s="227"/>
      <c r="D67" s="227"/>
      <c r="E67" s="227"/>
      <c r="F67" s="227"/>
      <c r="G67" s="227"/>
      <c r="H67" s="227"/>
      <c r="I67" s="228"/>
      <c r="J67" s="228"/>
      <c r="K67" s="227"/>
      <c r="L67" s="227"/>
      <c r="M67" s="227"/>
    </row>
    <row r="68" spans="2:13" s="17" customFormat="1" ht="5.85" customHeight="1" x14ac:dyDescent="0.2">
      <c r="B68" s="219"/>
      <c r="C68" s="219"/>
      <c r="D68" s="219"/>
      <c r="E68" s="219"/>
      <c r="F68" s="219"/>
      <c r="G68" s="219"/>
      <c r="H68" s="219"/>
      <c r="I68" s="229"/>
      <c r="J68" s="229"/>
      <c r="K68" s="219"/>
      <c r="L68" s="219"/>
      <c r="M68" s="219"/>
    </row>
    <row r="69" spans="2:13" s="17" customFormat="1" ht="9.75" customHeight="1" x14ac:dyDescent="0.2">
      <c r="B69" s="26" t="s">
        <v>54</v>
      </c>
      <c r="C69" s="219"/>
      <c r="D69" s="219"/>
      <c r="E69" s="219"/>
      <c r="F69" s="219"/>
      <c r="G69" s="219"/>
      <c r="H69" s="219"/>
      <c r="I69" s="229"/>
      <c r="J69" s="229"/>
      <c r="K69" s="219"/>
      <c r="L69" s="219"/>
      <c r="M69" s="219"/>
    </row>
    <row r="70" spans="2:13" ht="9.75" customHeight="1" x14ac:dyDescent="0.2">
      <c r="B70" s="26" t="s">
        <v>55</v>
      </c>
    </row>
    <row r="71" spans="2:13" ht="5.85" customHeight="1" x14ac:dyDescent="0.2"/>
    <row r="72" spans="2:13" x14ac:dyDescent="0.2">
      <c r="B72" s="1" t="s">
        <v>56</v>
      </c>
    </row>
    <row r="73" spans="2:13" x14ac:dyDescent="0.2">
      <c r="B73" s="1" t="s">
        <v>57</v>
      </c>
    </row>
    <row r="74" spans="2:13" ht="11.25" customHeight="1" x14ac:dyDescent="0.2">
      <c r="B74" s="64" t="s">
        <v>109</v>
      </c>
      <c r="G74" s="221"/>
    </row>
    <row r="75" spans="2:13" ht="6.95" customHeight="1" x14ac:dyDescent="0.2"/>
    <row r="76" spans="2:13" ht="9.75" customHeight="1" x14ac:dyDescent="0.2">
      <c r="B76" s="26" t="s">
        <v>110</v>
      </c>
    </row>
    <row r="77" spans="2:13" ht="9.75" customHeight="1" x14ac:dyDescent="0.2"/>
  </sheetData>
  <sheetProtection algorithmName="SHA-512" hashValue="EF8HfyEzBoGgZzlyi6hZCiWA09//YhdHRlXGdexyNxpkBoD5WEkvEOTGArUaCYGIh6YwX3//Jt+W0fUIXpBAMA==" saltValue="wIV/HM6QCIEdI1sGZGv3pQ==" spinCount="100000" sheet="1" selectLockedCells="1"/>
  <mergeCells count="2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 ref="E17:M17"/>
    <mergeCell ref="E19:M19"/>
    <mergeCell ref="E21:M21"/>
    <mergeCell ref="K23:M23"/>
    <mergeCell ref="F13:G13"/>
    <mergeCell ref="H13:I13"/>
    <mergeCell ref="J13:K13"/>
    <mergeCell ref="L13:M13"/>
    <mergeCell ref="E15:M15"/>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showRuler="0" view="pageLayout" topLeftCell="A3" zoomScale="110" zoomScaleNormal="90" zoomScalePageLayoutView="110" workbookViewId="0">
      <selection activeCell="F56" sqref="F56:M56"/>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16</v>
      </c>
    </row>
    <row r="3" spans="2:13" ht="22.5" customHeight="1" x14ac:dyDescent="0.25">
      <c r="C3" s="4" t="s">
        <v>17</v>
      </c>
    </row>
    <row r="4" spans="2:13" x14ac:dyDescent="0.25">
      <c r="C4" s="221" t="s">
        <v>18</v>
      </c>
    </row>
    <row r="5" spans="2:13" ht="9.75" customHeight="1" x14ac:dyDescent="0.25">
      <c r="B5" s="6"/>
      <c r="C5" s="6"/>
      <c r="D5" s="6"/>
      <c r="E5" s="6"/>
      <c r="F5" s="6"/>
      <c r="G5" s="6"/>
      <c r="H5" s="6"/>
      <c r="J5" s="15"/>
    </row>
    <row r="6" spans="2:13" ht="18.75" customHeight="1" x14ac:dyDescent="0.25">
      <c r="B6" s="7" t="s">
        <v>59</v>
      </c>
      <c r="I6" s="9"/>
      <c r="J6" s="131" t="s">
        <v>111</v>
      </c>
      <c r="K6" s="129"/>
      <c r="L6" s="129"/>
      <c r="M6" s="130"/>
    </row>
    <row r="7" spans="2:13" ht="12" customHeight="1" x14ac:dyDescent="0.25">
      <c r="B7" s="8"/>
      <c r="C7" s="221"/>
      <c r="I7" s="301" t="s">
        <v>112</v>
      </c>
      <c r="J7" s="302"/>
      <c r="K7" s="302"/>
      <c r="L7" s="303" t="s">
        <v>113</v>
      </c>
      <c r="M7" s="304"/>
    </row>
    <row r="8" spans="2:13" ht="20.25" customHeight="1" x14ac:dyDescent="0.25">
      <c r="B8" s="12" t="s">
        <v>114</v>
      </c>
      <c r="C8" s="13"/>
      <c r="D8" s="294" t="s">
        <v>101</v>
      </c>
      <c r="E8" s="294"/>
      <c r="F8" s="294"/>
      <c r="I8" s="297" t="s">
        <v>115</v>
      </c>
      <c r="J8" s="298"/>
      <c r="K8" s="93"/>
      <c r="L8" s="305">
        <f>Anmeldung_Schiessen!L8</f>
        <v>0</v>
      </c>
      <c r="M8" s="306"/>
    </row>
    <row r="9" spans="2:13" ht="9" customHeight="1" x14ac:dyDescent="0.25">
      <c r="B9" s="14"/>
      <c r="C9" s="6"/>
      <c r="D9" s="6"/>
      <c r="E9" s="6"/>
      <c r="F9" s="6"/>
      <c r="G9" s="6"/>
      <c r="H9" s="6"/>
      <c r="I9" s="14"/>
      <c r="J9" s="15"/>
      <c r="K9" s="15"/>
      <c r="L9" s="128"/>
      <c r="M9" s="125"/>
    </row>
    <row r="10" spans="2:13" ht="10.5" customHeight="1" x14ac:dyDescent="0.25"/>
    <row r="11" spans="2:13" s="17" customFormat="1" ht="12.75" x14ac:dyDescent="0.2">
      <c r="B11" s="18" t="s">
        <v>24</v>
      </c>
      <c r="C11" s="219"/>
      <c r="D11" s="219"/>
      <c r="E11" s="219"/>
      <c r="F11" s="289">
        <f>Anmeldung_Schiessen!E15</f>
        <v>0</v>
      </c>
      <c r="G11" s="289"/>
      <c r="H11" s="289"/>
      <c r="I11" s="289"/>
      <c r="J11" s="289"/>
      <c r="K11" s="289"/>
      <c r="L11" s="289"/>
      <c r="M11" s="289"/>
    </row>
    <row r="12" spans="2:13" s="17" customFormat="1" ht="6" customHeight="1" x14ac:dyDescent="0.2">
      <c r="B12" s="219"/>
      <c r="C12" s="219"/>
      <c r="D12" s="219"/>
      <c r="E12" s="219"/>
      <c r="F12" s="251"/>
      <c r="G12" s="251"/>
      <c r="H12" s="251"/>
      <c r="I12" s="251"/>
      <c r="J12" s="252"/>
      <c r="K12" s="252"/>
      <c r="L12" s="251"/>
      <c r="M12" s="252"/>
    </row>
    <row r="13" spans="2:13" s="17" customFormat="1" ht="12.75" x14ac:dyDescent="0.2">
      <c r="B13" s="18" t="s">
        <v>25</v>
      </c>
      <c r="C13" s="219"/>
      <c r="D13" s="219"/>
      <c r="E13" s="219"/>
      <c r="F13" s="289">
        <f>Anmeldung_Schiessen!E17</f>
        <v>0</v>
      </c>
      <c r="G13" s="289"/>
      <c r="H13" s="289"/>
      <c r="I13" s="289"/>
      <c r="J13" s="289"/>
      <c r="K13" s="289"/>
      <c r="L13" s="289"/>
      <c r="M13" s="289"/>
    </row>
    <row r="14" spans="2:13" s="17" customFormat="1" ht="6" customHeight="1" x14ac:dyDescent="0.2">
      <c r="B14" s="219"/>
      <c r="C14" s="219"/>
      <c r="D14" s="219"/>
      <c r="E14" s="219"/>
      <c r="F14" s="251"/>
      <c r="G14" s="251"/>
      <c r="H14" s="251"/>
      <c r="I14" s="251"/>
      <c r="J14" s="252"/>
      <c r="K14" s="252"/>
      <c r="L14" s="251"/>
      <c r="M14" s="252"/>
    </row>
    <row r="15" spans="2:13" s="17" customFormat="1" ht="12.75" x14ac:dyDescent="0.2">
      <c r="B15" s="18" t="s">
        <v>61</v>
      </c>
      <c r="C15" s="219"/>
      <c r="D15" s="219"/>
      <c r="E15" s="219"/>
      <c r="F15" s="290">
        <f>Anmeldung_Schiessen!E19</f>
        <v>0</v>
      </c>
      <c r="G15" s="290"/>
      <c r="H15" s="290"/>
      <c r="I15" s="290"/>
      <c r="J15" s="290"/>
      <c r="K15" s="290"/>
      <c r="L15" s="290"/>
      <c r="M15" s="290"/>
    </row>
    <row r="16" spans="2:13" s="17" customFormat="1" ht="6" customHeight="1" x14ac:dyDescent="0.2">
      <c r="B16" s="219"/>
      <c r="C16" s="219"/>
      <c r="D16" s="219"/>
      <c r="E16" s="219"/>
      <c r="F16" s="251"/>
      <c r="G16" s="251"/>
      <c r="H16" s="251"/>
      <c r="I16" s="251"/>
      <c r="J16" s="252"/>
      <c r="K16" s="252"/>
      <c r="L16" s="251"/>
      <c r="M16" s="252"/>
    </row>
    <row r="17" spans="2:13" s="17" customFormat="1" ht="12.75" x14ac:dyDescent="0.2">
      <c r="B17" s="18" t="s">
        <v>27</v>
      </c>
      <c r="C17" s="219"/>
      <c r="D17" s="219"/>
      <c r="E17" s="219"/>
      <c r="F17" s="289">
        <f>Anmeldung_Schiessen!E21</f>
        <v>0</v>
      </c>
      <c r="G17" s="289"/>
      <c r="H17" s="289"/>
      <c r="I17" s="289"/>
      <c r="J17" s="289"/>
      <c r="K17" s="289"/>
      <c r="L17" s="289"/>
      <c r="M17" s="289"/>
    </row>
    <row r="18" spans="2:13" s="17" customFormat="1" ht="6" customHeight="1" x14ac:dyDescent="0.2">
      <c r="B18" s="227"/>
      <c r="C18" s="227"/>
      <c r="D18" s="227"/>
      <c r="E18" s="227"/>
      <c r="F18" s="227"/>
      <c r="G18" s="227"/>
      <c r="H18" s="227"/>
      <c r="I18" s="227"/>
      <c r="J18" s="227"/>
      <c r="K18" s="227"/>
      <c r="L18" s="227"/>
      <c r="M18" s="227"/>
    </row>
    <row r="19" spans="2:13" s="17" customFormat="1" ht="6" customHeight="1" x14ac:dyDescent="0.2">
      <c r="B19" s="219"/>
      <c r="C19" s="219"/>
      <c r="D19" s="219"/>
      <c r="E19" s="219"/>
      <c r="F19" s="219"/>
      <c r="G19" s="219"/>
      <c r="H19" s="219"/>
      <c r="I19" s="219"/>
      <c r="J19" s="229"/>
      <c r="K19" s="229"/>
      <c r="L19" s="219"/>
      <c r="M19" s="229"/>
    </row>
    <row r="20" spans="2:13" s="17" customFormat="1" x14ac:dyDescent="0.25">
      <c r="B20" s="19" t="s">
        <v>116</v>
      </c>
      <c r="C20" s="219"/>
      <c r="D20" s="219"/>
      <c r="E20" s="219"/>
      <c r="F20" s="219"/>
      <c r="G20" s="219"/>
      <c r="H20" s="219"/>
      <c r="I20" s="219"/>
      <c r="J20" s="229"/>
      <c r="K20" s="229"/>
      <c r="L20" s="219"/>
      <c r="M20" s="229"/>
    </row>
    <row r="21" spans="2:13" s="17" customFormat="1" ht="9.75" customHeight="1" x14ac:dyDescent="0.2">
      <c r="B21" s="219"/>
      <c r="C21" s="219"/>
      <c r="D21" s="219"/>
      <c r="E21" s="219"/>
      <c r="F21" s="219"/>
      <c r="G21" s="219"/>
      <c r="H21" s="219"/>
      <c r="I21" s="219"/>
      <c r="J21" s="229"/>
      <c r="K21" s="229"/>
      <c r="L21" s="219"/>
      <c r="M21" s="229"/>
    </row>
    <row r="22" spans="2:13" s="17" customFormat="1" ht="12.75" x14ac:dyDescent="0.2">
      <c r="B22" s="20" t="s">
        <v>63</v>
      </c>
      <c r="C22" s="219"/>
      <c r="D22" s="219"/>
      <c r="E22" s="219"/>
      <c r="F22" s="219"/>
      <c r="G22" s="219"/>
      <c r="H22" s="219"/>
      <c r="I22" s="219"/>
      <c r="J22" s="229"/>
      <c r="K22" s="229"/>
      <c r="L22" s="219"/>
      <c r="M22" s="229"/>
    </row>
    <row r="23" spans="2:13" s="17" customFormat="1" ht="6" customHeight="1" x14ac:dyDescent="0.2">
      <c r="B23" s="20"/>
      <c r="C23" s="219"/>
      <c r="D23" s="219"/>
      <c r="E23" s="219"/>
      <c r="F23" s="219"/>
      <c r="G23" s="219"/>
      <c r="H23" s="219"/>
      <c r="I23" s="219"/>
      <c r="J23" s="229"/>
      <c r="K23" s="229"/>
      <c r="L23" s="219"/>
      <c r="M23" s="229"/>
    </row>
    <row r="24" spans="2:13" s="17" customFormat="1" ht="14.25" x14ac:dyDescent="0.2">
      <c r="B24" s="219" t="s">
        <v>67</v>
      </c>
      <c r="C24" s="219"/>
      <c r="D24" s="219"/>
      <c r="E24" s="219"/>
      <c r="F24" s="124"/>
      <c r="G24" s="124"/>
      <c r="H24" s="124"/>
      <c r="I24" s="124"/>
      <c r="J24" s="202"/>
      <c r="K24" s="202"/>
      <c r="L24" s="299">
        <v>0</v>
      </c>
      <c r="M24" s="299"/>
    </row>
    <row r="25" spans="2:13" s="17" customFormat="1" ht="3.95" customHeight="1" x14ac:dyDescent="0.2">
      <c r="B25" s="219"/>
      <c r="C25" s="219"/>
      <c r="D25" s="219"/>
      <c r="E25" s="219"/>
      <c r="F25" s="51"/>
      <c r="G25" s="51"/>
      <c r="H25" s="51"/>
      <c r="I25" s="51"/>
      <c r="J25" s="219"/>
      <c r="K25" s="219"/>
      <c r="L25" s="219"/>
      <c r="M25" s="219"/>
    </row>
    <row r="26" spans="2:13" s="17" customFormat="1" ht="14.25" x14ac:dyDescent="0.2">
      <c r="B26" s="219" t="s">
        <v>117</v>
      </c>
      <c r="C26" s="219"/>
      <c r="D26" s="219"/>
      <c r="E26" s="219"/>
      <c r="F26" s="219"/>
      <c r="G26" s="219"/>
      <c r="H26" s="219"/>
      <c r="I26" s="219"/>
      <c r="J26" s="219"/>
      <c r="K26" s="219"/>
      <c r="L26" s="299"/>
      <c r="M26" s="299"/>
    </row>
    <row r="27" spans="2:13" s="17" customFormat="1" ht="5.25" customHeight="1" x14ac:dyDescent="0.2">
      <c r="B27" s="219"/>
      <c r="C27" s="219"/>
      <c r="D27" s="219"/>
      <c r="E27" s="219"/>
      <c r="F27" s="219"/>
      <c r="G27" s="219"/>
      <c r="H27" s="219"/>
      <c r="I27" s="219"/>
      <c r="J27" s="229"/>
      <c r="K27" s="229"/>
      <c r="L27" s="220"/>
      <c r="M27" s="229"/>
    </row>
    <row r="28" spans="2:13" s="17" customFormat="1" x14ac:dyDescent="0.25">
      <c r="B28" s="20" t="s">
        <v>68</v>
      </c>
      <c r="C28" s="219"/>
      <c r="D28" s="219"/>
      <c r="E28" s="219"/>
      <c r="F28" s="219"/>
      <c r="G28" s="219"/>
      <c r="H28" s="219"/>
      <c r="I28" s="219"/>
      <c r="J28" s="25" t="s">
        <v>66</v>
      </c>
      <c r="K28" s="25"/>
      <c r="L28" s="300">
        <f>SUM(L30,L32)</f>
        <v>0</v>
      </c>
      <c r="M28" s="300"/>
    </row>
    <row r="29" spans="2:13" s="17" customFormat="1" ht="6" customHeight="1" x14ac:dyDescent="0.2">
      <c r="B29" s="20"/>
      <c r="C29" s="219"/>
      <c r="D29" s="219"/>
      <c r="E29" s="219"/>
      <c r="F29" s="219"/>
      <c r="G29" s="219"/>
      <c r="H29" s="219"/>
      <c r="I29" s="219"/>
      <c r="J29" s="229"/>
      <c r="K29" s="229"/>
      <c r="L29" s="220"/>
      <c r="M29" s="229"/>
    </row>
    <row r="30" spans="2:13" s="17" customFormat="1" ht="14.25" x14ac:dyDescent="0.2">
      <c r="B30" s="219" t="s">
        <v>118</v>
      </c>
      <c r="C30" s="219" t="s">
        <v>119</v>
      </c>
      <c r="D30" s="219"/>
      <c r="E30" s="219"/>
      <c r="F30" s="219"/>
      <c r="G30" s="219"/>
      <c r="H30" s="219"/>
      <c r="I30" s="219"/>
      <c r="J30" s="219"/>
      <c r="K30" s="219"/>
      <c r="L30" s="299"/>
      <c r="M30" s="299"/>
    </row>
    <row r="31" spans="2:13" s="17" customFormat="1" ht="3.95" customHeight="1" x14ac:dyDescent="0.2">
      <c r="B31" s="219"/>
      <c r="C31" s="219"/>
      <c r="D31" s="219"/>
      <c r="E31" s="219"/>
      <c r="F31" s="219"/>
      <c r="G31" s="219"/>
      <c r="H31" s="219"/>
      <c r="I31" s="219"/>
      <c r="J31" s="219"/>
      <c r="K31" s="219"/>
      <c r="L31" s="219"/>
      <c r="M31" s="219"/>
    </row>
    <row r="32" spans="2:13" s="17" customFormat="1" ht="14.25" x14ac:dyDescent="0.2">
      <c r="B32" s="219" t="s">
        <v>120</v>
      </c>
      <c r="C32" s="219" t="s">
        <v>121</v>
      </c>
      <c r="D32" s="219"/>
      <c r="E32" s="219"/>
      <c r="F32" s="219"/>
      <c r="G32" s="219"/>
      <c r="H32" s="219"/>
      <c r="I32" s="219"/>
      <c r="J32" s="219"/>
      <c r="K32" s="219"/>
      <c r="L32" s="299"/>
      <c r="M32" s="299"/>
    </row>
    <row r="33" spans="2:13" s="17" customFormat="1" ht="7.5" customHeight="1" x14ac:dyDescent="0.2">
      <c r="B33" s="219"/>
      <c r="C33" s="219"/>
      <c r="D33" s="219"/>
      <c r="E33" s="219"/>
      <c r="F33" s="219"/>
      <c r="G33" s="219"/>
      <c r="H33" s="219"/>
      <c r="I33" s="219"/>
      <c r="J33" s="229"/>
      <c r="K33" s="229"/>
      <c r="L33" s="220"/>
      <c r="M33" s="229"/>
    </row>
    <row r="34" spans="2:13" s="17" customFormat="1" ht="12.75" x14ac:dyDescent="0.2">
      <c r="B34" s="20" t="s">
        <v>69</v>
      </c>
      <c r="C34" s="219"/>
      <c r="D34" s="219"/>
      <c r="E34" s="219"/>
      <c r="F34" s="219"/>
      <c r="G34" s="219"/>
      <c r="H34" s="219"/>
      <c r="I34" s="219"/>
      <c r="J34" s="229"/>
      <c r="K34" s="229"/>
      <c r="L34" s="220"/>
      <c r="M34" s="229"/>
    </row>
    <row r="35" spans="2:13" s="17" customFormat="1" ht="6" customHeight="1" x14ac:dyDescent="0.2">
      <c r="B35" s="20"/>
      <c r="C35" s="219"/>
      <c r="D35" s="219"/>
      <c r="E35" s="219"/>
      <c r="F35" s="219"/>
      <c r="G35" s="219"/>
      <c r="H35" s="219"/>
      <c r="I35" s="219"/>
      <c r="J35" s="229"/>
      <c r="K35" s="229"/>
      <c r="L35" s="220"/>
      <c r="M35" s="229"/>
    </row>
    <row r="36" spans="2:13" s="17" customFormat="1" ht="14.25" x14ac:dyDescent="0.2">
      <c r="B36" s="219" t="s">
        <v>70</v>
      </c>
      <c r="C36" s="219"/>
      <c r="D36" s="219"/>
      <c r="E36" s="219"/>
      <c r="F36" s="219"/>
      <c r="G36" s="219"/>
      <c r="H36" s="219"/>
      <c r="I36" s="219"/>
      <c r="J36" s="219"/>
      <c r="K36" s="219"/>
      <c r="L36" s="299"/>
      <c r="M36" s="299"/>
    </row>
    <row r="37" spans="2:13" s="17" customFormat="1" ht="6.75" customHeight="1" x14ac:dyDescent="0.2">
      <c r="B37" s="227"/>
      <c r="C37" s="227"/>
      <c r="D37" s="227"/>
      <c r="E37" s="227"/>
      <c r="F37" s="227"/>
      <c r="G37" s="227"/>
      <c r="H37" s="227"/>
      <c r="I37" s="227"/>
      <c r="J37" s="228"/>
      <c r="K37" s="228"/>
      <c r="L37" s="253"/>
      <c r="M37" s="228"/>
    </row>
    <row r="38" spans="2:13" s="24" customFormat="1" ht="16.5" customHeight="1" x14ac:dyDescent="0.2">
      <c r="B38" s="105" t="s">
        <v>71</v>
      </c>
      <c r="C38" s="220"/>
      <c r="D38" s="220"/>
      <c r="E38" s="220"/>
      <c r="F38" s="220"/>
      <c r="G38" s="211" t="s">
        <v>72</v>
      </c>
      <c r="H38" s="220"/>
      <c r="I38" s="220"/>
      <c r="J38" s="254"/>
      <c r="K38" s="254"/>
      <c r="L38" s="220"/>
      <c r="M38" s="254"/>
    </row>
    <row r="39" spans="2:13" s="17" customFormat="1" ht="12.75" x14ac:dyDescent="0.2">
      <c r="B39" s="219"/>
      <c r="C39" s="219"/>
      <c r="D39" s="219"/>
      <c r="E39" s="219"/>
      <c r="F39" s="219"/>
      <c r="G39" s="206" t="s">
        <v>73</v>
      </c>
      <c r="H39" s="219"/>
      <c r="I39" s="219"/>
      <c r="J39" s="229"/>
      <c r="K39" s="229"/>
      <c r="L39" s="220"/>
      <c r="M39" s="229"/>
    </row>
    <row r="40" spans="2:13" s="17" customFormat="1" ht="12.75" x14ac:dyDescent="0.2">
      <c r="B40" s="219" t="s">
        <v>74</v>
      </c>
      <c r="C40" s="219"/>
      <c r="D40" s="219"/>
      <c r="E40" s="219"/>
      <c r="F40" s="219"/>
      <c r="G40" s="236">
        <f>SUM(L24)</f>
        <v>0</v>
      </c>
      <c r="H40" s="237"/>
      <c r="I40" s="238" t="s">
        <v>75</v>
      </c>
      <c r="J40" s="239">
        <f>LOOKUP(I8,Gebühren!A30:B35)</f>
        <v>1</v>
      </c>
      <c r="K40" s="239"/>
      <c r="L40" s="307">
        <f>SUM(G40*J40)</f>
        <v>0</v>
      </c>
      <c r="M40" s="307"/>
    </row>
    <row r="41" spans="2:13" s="17" customFormat="1" ht="12.75" x14ac:dyDescent="0.2">
      <c r="B41" s="219" t="s">
        <v>76</v>
      </c>
      <c r="C41" s="219"/>
      <c r="D41" s="219"/>
      <c r="E41" s="219"/>
      <c r="F41" s="219"/>
      <c r="G41" s="236">
        <f>SUM(L24)</f>
        <v>0</v>
      </c>
      <c r="H41" s="237"/>
      <c r="I41" s="238" t="s">
        <v>75</v>
      </c>
      <c r="J41" s="239">
        <f>LOOKUP(I8,Gebühren!A20:B25)</f>
        <v>0.4</v>
      </c>
      <c r="K41" s="239"/>
      <c r="L41" s="307">
        <f>SUM(G41*J41)</f>
        <v>0</v>
      </c>
      <c r="M41" s="307"/>
    </row>
    <row r="42" spans="2:13" s="17" customFormat="1" ht="12.75" x14ac:dyDescent="0.2">
      <c r="B42" s="219" t="s">
        <v>122</v>
      </c>
      <c r="C42" s="219"/>
      <c r="D42" s="219"/>
      <c r="E42" s="219"/>
      <c r="F42" s="219"/>
      <c r="G42" s="236">
        <f>SUM(L24)</f>
        <v>0</v>
      </c>
      <c r="H42" s="237"/>
      <c r="I42" s="238" t="s">
        <v>75</v>
      </c>
      <c r="J42" s="239">
        <f>LOOKUP(D8,Gebühren!A3:B8)</f>
        <v>0.3</v>
      </c>
      <c r="K42" s="239"/>
      <c r="L42" s="307">
        <f>SUM(G42*J42)</f>
        <v>0</v>
      </c>
      <c r="M42" s="307"/>
    </row>
    <row r="43" spans="2:13" s="17" customFormat="1" ht="6" customHeight="1" thickBot="1" x14ac:dyDescent="0.25">
      <c r="B43" s="219"/>
      <c r="C43" s="219"/>
      <c r="D43" s="219"/>
      <c r="E43" s="219"/>
      <c r="F43" s="219"/>
      <c r="G43" s="237"/>
      <c r="H43" s="237"/>
      <c r="I43" s="237"/>
      <c r="J43" s="239"/>
      <c r="K43" s="239"/>
      <c r="L43" s="236"/>
      <c r="M43" s="239"/>
    </row>
    <row r="44" spans="2:13" s="5" customFormat="1" ht="20.25" customHeight="1" thickTop="1" thickBot="1" x14ac:dyDescent="0.25">
      <c r="B44" s="221"/>
      <c r="C44" s="221"/>
      <c r="D44" s="221"/>
      <c r="E44" s="221"/>
      <c r="F44" s="221"/>
      <c r="G44" s="29" t="s">
        <v>123</v>
      </c>
      <c r="H44" s="30"/>
      <c r="I44" s="255"/>
      <c r="J44" s="31" t="s">
        <v>79</v>
      </c>
      <c r="K44" s="256"/>
      <c r="L44" s="295">
        <f>SUM(L40:L42)</f>
        <v>0</v>
      </c>
      <c r="M44" s="296"/>
    </row>
    <row r="45" spans="2:13" s="17" customFormat="1" ht="7.5" customHeight="1" thickTop="1" x14ac:dyDescent="0.2">
      <c r="B45" s="227"/>
      <c r="C45" s="227"/>
      <c r="D45" s="227"/>
      <c r="E45" s="227"/>
      <c r="F45" s="227"/>
      <c r="G45" s="227"/>
      <c r="H45" s="227"/>
      <c r="I45" s="227"/>
      <c r="J45" s="228"/>
      <c r="K45" s="228"/>
      <c r="L45" s="227"/>
      <c r="M45" s="228"/>
    </row>
    <row r="46" spans="2:13" s="17" customFormat="1" ht="18" customHeight="1" x14ac:dyDescent="0.25">
      <c r="B46" s="19" t="s">
        <v>80</v>
      </c>
      <c r="C46" s="219"/>
      <c r="D46" s="219"/>
      <c r="E46" s="219"/>
      <c r="F46" s="219"/>
      <c r="G46" s="219"/>
      <c r="H46" s="219"/>
      <c r="I46" s="219"/>
      <c r="J46" s="229"/>
      <c r="K46" s="229"/>
      <c r="L46" s="219"/>
      <c r="M46" s="229"/>
    </row>
    <row r="47" spans="2:13" s="17" customFormat="1" ht="6" customHeight="1" x14ac:dyDescent="0.2">
      <c r="B47" s="219"/>
      <c r="C47" s="219"/>
      <c r="D47" s="219"/>
      <c r="E47" s="219"/>
      <c r="F47" s="219"/>
      <c r="G47" s="219"/>
      <c r="H47" s="219"/>
      <c r="I47" s="219"/>
      <c r="J47" s="229"/>
      <c r="K47" s="229"/>
      <c r="L47" s="219"/>
      <c r="M47" s="229"/>
    </row>
    <row r="48" spans="2:13" s="17" customFormat="1" ht="12.75" x14ac:dyDescent="0.2">
      <c r="B48" s="21" t="s">
        <v>81</v>
      </c>
      <c r="C48" s="219"/>
      <c r="D48" s="219"/>
      <c r="E48" s="219"/>
      <c r="F48" s="289">
        <f>Anmeldung_Schiessen!E42</f>
        <v>0</v>
      </c>
      <c r="G48" s="289"/>
      <c r="H48" s="289"/>
      <c r="I48" s="289"/>
      <c r="J48" s="289"/>
      <c r="K48" s="289"/>
      <c r="L48" s="289"/>
      <c r="M48" s="289"/>
    </row>
    <row r="49" spans="2:13" s="17" customFormat="1" ht="3" customHeight="1" x14ac:dyDescent="0.2">
      <c r="B49" s="18"/>
      <c r="C49" s="219"/>
      <c r="D49" s="219"/>
      <c r="E49" s="219"/>
      <c r="F49" s="257"/>
      <c r="G49" s="257"/>
      <c r="H49" s="257"/>
      <c r="I49" s="257"/>
      <c r="J49" s="257"/>
      <c r="K49" s="257"/>
      <c r="L49" s="257"/>
      <c r="M49" s="257"/>
    </row>
    <row r="50" spans="2:13" s="17" customFormat="1" ht="12.75" x14ac:dyDescent="0.2">
      <c r="B50" s="219" t="s">
        <v>42</v>
      </c>
      <c r="C50" s="219"/>
      <c r="D50" s="219"/>
      <c r="E50" s="219"/>
      <c r="F50" s="289">
        <f>Anmeldung_Schiessen!E44</f>
        <v>0</v>
      </c>
      <c r="G50" s="289"/>
      <c r="H50" s="289"/>
      <c r="I50" s="289"/>
      <c r="J50" s="289"/>
      <c r="K50" s="289"/>
      <c r="L50" s="289"/>
      <c r="M50" s="289"/>
    </row>
    <row r="51" spans="2:13" s="17" customFormat="1" ht="3" customHeight="1" x14ac:dyDescent="0.2">
      <c r="B51" s="219"/>
      <c r="C51" s="219"/>
      <c r="D51" s="219"/>
      <c r="E51" s="219"/>
      <c r="F51" s="257"/>
      <c r="G51" s="257"/>
      <c r="H51" s="257"/>
      <c r="I51" s="257"/>
      <c r="J51" s="257"/>
      <c r="K51" s="257"/>
      <c r="L51" s="257"/>
      <c r="M51" s="257"/>
    </row>
    <row r="52" spans="2:13" s="17" customFormat="1" ht="12.75" x14ac:dyDescent="0.2">
      <c r="B52" s="18" t="s">
        <v>43</v>
      </c>
      <c r="C52" s="219"/>
      <c r="D52" s="219"/>
      <c r="E52" s="219"/>
      <c r="F52" s="293">
        <f>Anmeldung_Schiessen!E46</f>
        <v>0</v>
      </c>
      <c r="G52" s="289"/>
      <c r="H52" s="289"/>
      <c r="I52" s="289"/>
      <c r="J52" s="289"/>
      <c r="K52" s="289"/>
      <c r="L52" s="289"/>
      <c r="M52" s="289"/>
    </row>
    <row r="53" spans="2:13" s="17" customFormat="1" ht="3" customHeight="1" x14ac:dyDescent="0.2">
      <c r="B53" s="18"/>
      <c r="C53" s="219"/>
      <c r="D53" s="219"/>
      <c r="E53" s="219"/>
      <c r="F53" s="257"/>
      <c r="G53" s="257"/>
      <c r="H53" s="257"/>
      <c r="I53" s="257"/>
      <c r="J53" s="257"/>
      <c r="K53" s="257"/>
      <c r="L53" s="257"/>
      <c r="M53" s="257"/>
    </row>
    <row r="54" spans="2:13" s="17" customFormat="1" ht="12.75" x14ac:dyDescent="0.2">
      <c r="B54" s="219" t="s">
        <v>44</v>
      </c>
      <c r="C54" s="219"/>
      <c r="D54" s="219"/>
      <c r="E54" s="219"/>
      <c r="F54" s="289">
        <f>Anmeldung_Schiessen!E48</f>
        <v>0</v>
      </c>
      <c r="G54" s="289"/>
      <c r="H54" s="289"/>
      <c r="I54" s="289"/>
      <c r="J54" s="289"/>
      <c r="K54" s="289"/>
      <c r="L54" s="289"/>
      <c r="M54" s="289"/>
    </row>
    <row r="55" spans="2:13" s="17" customFormat="1" ht="7.5" customHeight="1" x14ac:dyDescent="0.2">
      <c r="B55" s="219"/>
      <c r="C55" s="219"/>
      <c r="D55" s="219"/>
      <c r="E55" s="219"/>
      <c r="F55" s="257"/>
      <c r="G55" s="257"/>
      <c r="H55" s="257"/>
      <c r="I55" s="257"/>
      <c r="J55" s="257"/>
      <c r="K55" s="257"/>
      <c r="L55" s="257"/>
      <c r="M55" s="257"/>
    </row>
    <row r="56" spans="2:13" s="17" customFormat="1" ht="12.75" x14ac:dyDescent="0.2">
      <c r="B56" s="21" t="s">
        <v>83</v>
      </c>
      <c r="C56" s="219"/>
      <c r="D56" s="219"/>
      <c r="E56" s="219"/>
      <c r="F56" s="287"/>
      <c r="G56" s="287"/>
      <c r="H56" s="287"/>
      <c r="I56" s="287"/>
      <c r="J56" s="287"/>
      <c r="K56" s="287"/>
      <c r="L56" s="287"/>
      <c r="M56" s="287"/>
    </row>
    <row r="57" spans="2:13" s="17" customFormat="1" ht="3" customHeight="1" x14ac:dyDescent="0.2">
      <c r="B57" s="18"/>
      <c r="C57" s="219"/>
      <c r="D57" s="219"/>
      <c r="E57" s="219"/>
      <c r="F57" s="257"/>
      <c r="G57" s="257"/>
      <c r="H57" s="257"/>
      <c r="I57" s="257"/>
      <c r="J57" s="257"/>
      <c r="K57" s="257"/>
      <c r="L57" s="257"/>
      <c r="M57" s="257"/>
    </row>
    <row r="58" spans="2:13" s="17" customFormat="1" ht="12.75" x14ac:dyDescent="0.2">
      <c r="B58" s="219" t="s">
        <v>42</v>
      </c>
      <c r="C58" s="219"/>
      <c r="D58" s="219"/>
      <c r="E58" s="219"/>
      <c r="F58" s="287"/>
      <c r="G58" s="287"/>
      <c r="H58" s="287"/>
      <c r="I58" s="287"/>
      <c r="J58" s="287"/>
      <c r="K58" s="287"/>
      <c r="L58" s="287"/>
      <c r="M58" s="287"/>
    </row>
    <row r="59" spans="2:13" s="17" customFormat="1" ht="3" customHeight="1" x14ac:dyDescent="0.2">
      <c r="B59" s="219"/>
      <c r="C59" s="219"/>
      <c r="D59" s="219"/>
      <c r="E59" s="219"/>
      <c r="F59" s="257"/>
      <c r="G59" s="257"/>
      <c r="H59" s="257"/>
      <c r="I59" s="257"/>
      <c r="J59" s="257"/>
      <c r="K59" s="257"/>
      <c r="L59" s="257"/>
      <c r="M59" s="257"/>
    </row>
    <row r="60" spans="2:13" s="17" customFormat="1" ht="12.75" x14ac:dyDescent="0.2">
      <c r="B60" s="18" t="s">
        <v>43</v>
      </c>
      <c r="C60" s="219"/>
      <c r="D60" s="219"/>
      <c r="E60" s="219"/>
      <c r="F60" s="287"/>
      <c r="G60" s="287"/>
      <c r="H60" s="287"/>
      <c r="I60" s="287"/>
      <c r="J60" s="287"/>
      <c r="K60" s="287"/>
      <c r="L60" s="287"/>
      <c r="M60" s="287"/>
    </row>
    <row r="61" spans="2:13" s="17" customFormat="1" ht="3" customHeight="1" x14ac:dyDescent="0.2">
      <c r="B61" s="18"/>
      <c r="C61" s="219"/>
      <c r="D61" s="219"/>
      <c r="E61" s="219"/>
      <c r="F61" s="257"/>
      <c r="G61" s="257"/>
      <c r="H61" s="257"/>
      <c r="I61" s="257"/>
      <c r="J61" s="257"/>
      <c r="K61" s="257"/>
      <c r="L61" s="257"/>
      <c r="M61" s="257"/>
    </row>
    <row r="62" spans="2:13" s="17" customFormat="1" ht="12.75" x14ac:dyDescent="0.2">
      <c r="B62" s="219" t="s">
        <v>44</v>
      </c>
      <c r="C62" s="219"/>
      <c r="D62" s="219"/>
      <c r="E62" s="219"/>
      <c r="F62" s="286"/>
      <c r="G62" s="286"/>
      <c r="H62" s="286"/>
      <c r="I62" s="286"/>
      <c r="J62" s="286"/>
      <c r="K62" s="286"/>
      <c r="L62" s="286"/>
      <c r="M62" s="286"/>
    </row>
    <row r="63" spans="2:13" ht="8.1" customHeight="1" x14ac:dyDescent="0.25">
      <c r="B63" s="219"/>
      <c r="F63" s="126"/>
      <c r="G63" s="126"/>
      <c r="H63" s="126"/>
      <c r="I63" s="126"/>
      <c r="J63" s="126"/>
      <c r="K63" s="126"/>
      <c r="L63" s="126"/>
      <c r="M63" s="126"/>
    </row>
    <row r="64" spans="2:13" s="17" customFormat="1" ht="12.75" x14ac:dyDescent="0.2">
      <c r="B64" s="219" t="s">
        <v>45</v>
      </c>
      <c r="C64" s="219"/>
      <c r="D64" s="219"/>
      <c r="E64" s="219"/>
      <c r="F64" s="287"/>
      <c r="G64" s="287"/>
      <c r="H64" s="287"/>
      <c r="I64" s="287"/>
      <c r="J64" s="287"/>
      <c r="K64" s="287"/>
      <c r="L64" s="287"/>
      <c r="M64" s="287"/>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52"/>
      <c r="B67" s="127" t="s">
        <v>84</v>
      </c>
      <c r="C67" s="205"/>
      <c r="D67" s="205"/>
      <c r="E67" s="205"/>
      <c r="F67" s="205"/>
      <c r="G67" s="205"/>
      <c r="H67" s="205"/>
      <c r="I67" s="205"/>
      <c r="J67" s="205"/>
      <c r="K67" s="205"/>
      <c r="L67" s="205"/>
      <c r="M67" s="205"/>
    </row>
    <row r="68" spans="1:13" x14ac:dyDescent="0.25">
      <c r="B68" s="86" t="str">
        <f>LOOKUP(D8,'RL-Adressen'!A2:B8)</f>
        <v>SESV, Ressort Freie Schiessen, Andreas Steinmann, Aarbergerstr. 9, 3271 Radelfingen</v>
      </c>
      <c r="C68" s="54"/>
      <c r="D68" s="54"/>
      <c r="E68" s="54"/>
      <c r="F68" s="54"/>
      <c r="G68" s="54"/>
      <c r="H68" s="54"/>
      <c r="I68" s="54"/>
      <c r="J68" s="54"/>
      <c r="K68" s="54"/>
      <c r="L68" s="54"/>
      <c r="M68" s="54"/>
    </row>
    <row r="69" spans="1:13" x14ac:dyDescent="0.25">
      <c r="B69" s="84" t="str">
        <f>LOOKUP(D8,'RL-Adressen'!A11:B17)</f>
        <v>asteinmann@ewanet.ch</v>
      </c>
      <c r="C69" s="84"/>
      <c r="D69" s="84"/>
      <c r="E69" s="84"/>
      <c r="F69" s="84"/>
      <c r="G69" s="84"/>
      <c r="H69" s="84"/>
      <c r="I69" s="84"/>
      <c r="J69" s="85"/>
      <c r="K69" s="85"/>
      <c r="L69" s="84"/>
      <c r="M69" s="85"/>
    </row>
    <row r="70" spans="1:13" ht="5.25" customHeight="1" x14ac:dyDescent="0.25"/>
    <row r="71" spans="1:13" ht="14.1" customHeight="1" x14ac:dyDescent="0.25">
      <c r="B71" s="18" t="str">
        <f>LOOKUP(D8,'Bank-Post'!A2:B7)</f>
        <v xml:space="preserve">Bitte die Gebühr von CHF  </v>
      </c>
      <c r="D71" s="119">
        <f>SUM(L44)</f>
        <v>0</v>
      </c>
      <c r="E71" s="94" t="str">
        <f>LOOKUP(D8,'Bank-Post'!A11:B16)</f>
        <v>innert 20 Tagen nach erhalt der Rechnung einzahlen</v>
      </c>
    </row>
    <row r="72" spans="1:13" x14ac:dyDescent="0.25">
      <c r="B72" s="176">
        <f>LOOKUP(D8,'Bank-Post'!A21:B26)</f>
        <v>0</v>
      </c>
    </row>
    <row r="73" spans="1:13" ht="7.5" customHeight="1" x14ac:dyDescent="0.25"/>
    <row r="74" spans="1:13" ht="13.5" customHeight="1" x14ac:dyDescent="0.25">
      <c r="B74" s="23" t="s">
        <v>110</v>
      </c>
    </row>
  </sheetData>
  <sheetProtection algorithmName="SHA-512" hashValue="l/Pv3kBQE5nnPF+38KjppRaoPELCy+nNlTr/RlcYRE+4YmtIHrp7GnsA5TZCy2iaqjg27vL+ULIv0ktuvlzDsw==" saltValue="ubfy6Lx8XJ0bri8okMjtfg==" spinCount="100000" sheet="1" selectLockedCells="1"/>
  <dataConsolidate function="product"/>
  <mergeCells count="28">
    <mergeCell ref="I7:K7"/>
    <mergeCell ref="L7:M7"/>
    <mergeCell ref="L8:M8"/>
    <mergeCell ref="L42:M42"/>
    <mergeCell ref="L41:M41"/>
    <mergeCell ref="L40:M40"/>
    <mergeCell ref="L44:M44"/>
    <mergeCell ref="I8:J8"/>
    <mergeCell ref="L26:M26"/>
    <mergeCell ref="L24:M24"/>
    <mergeCell ref="L28:M28"/>
    <mergeCell ref="L36:M36"/>
    <mergeCell ref="L32:M32"/>
    <mergeCell ref="L30:M30"/>
    <mergeCell ref="D8:F8"/>
    <mergeCell ref="F11:M11"/>
    <mergeCell ref="F13:M13"/>
    <mergeCell ref="F15:M15"/>
    <mergeCell ref="F17:M17"/>
    <mergeCell ref="F60:M60"/>
    <mergeCell ref="F62:M62"/>
    <mergeCell ref="F64:M64"/>
    <mergeCell ref="F48:M48"/>
    <mergeCell ref="F50:M50"/>
    <mergeCell ref="F52:M52"/>
    <mergeCell ref="F54:M54"/>
    <mergeCell ref="F56:M56"/>
    <mergeCell ref="F58:M58"/>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zoomScale="110" zoomScaleNormal="90" zoomScalePageLayoutView="110" workbookViewId="0">
      <selection activeCell="J36" sqref="J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16</v>
      </c>
    </row>
    <row r="3" spans="2:13" ht="18" x14ac:dyDescent="0.25">
      <c r="C3" s="4" t="s">
        <v>17</v>
      </c>
    </row>
    <row r="4" spans="2:13" x14ac:dyDescent="0.25">
      <c r="C4" s="221" t="s">
        <v>18</v>
      </c>
    </row>
    <row r="5" spans="2:13" ht="7.5" customHeight="1" x14ac:dyDescent="0.25">
      <c r="B5" s="6"/>
      <c r="C5" s="6"/>
      <c r="D5" s="6"/>
      <c r="E5" s="6"/>
      <c r="F5" s="6"/>
      <c r="G5" s="6"/>
      <c r="H5" s="6"/>
    </row>
    <row r="6" spans="2:13" ht="20.25" x14ac:dyDescent="0.25">
      <c r="B6" s="7" t="s">
        <v>59</v>
      </c>
      <c r="I6" s="132"/>
      <c r="J6" s="131" t="s">
        <v>124</v>
      </c>
      <c r="K6" s="131"/>
      <c r="L6" s="37"/>
      <c r="M6" s="133"/>
    </row>
    <row r="7" spans="2:13" x14ac:dyDescent="0.25">
      <c r="B7" s="8"/>
      <c r="C7" s="221"/>
      <c r="I7" s="308" t="s">
        <v>112</v>
      </c>
      <c r="J7" s="309"/>
      <c r="K7" s="309"/>
      <c r="L7" s="310" t="s">
        <v>113</v>
      </c>
      <c r="M7" s="311"/>
    </row>
    <row r="8" spans="2:13" ht="18" x14ac:dyDescent="0.25">
      <c r="B8" s="12" t="s">
        <v>114</v>
      </c>
      <c r="C8" s="13"/>
      <c r="D8" s="294" t="s">
        <v>101</v>
      </c>
      <c r="E8" s="294"/>
      <c r="F8" s="294"/>
      <c r="G8" s="221"/>
      <c r="I8" s="297" t="s">
        <v>115</v>
      </c>
      <c r="J8" s="298"/>
      <c r="K8" s="134"/>
      <c r="L8" s="305">
        <f>Anmeldung_Schiessen!L8</f>
        <v>0</v>
      </c>
      <c r="M8" s="306"/>
    </row>
    <row r="9" spans="2:13" ht="8.25" customHeight="1" x14ac:dyDescent="0.25">
      <c r="B9" s="14"/>
      <c r="C9" s="6"/>
      <c r="D9" s="6"/>
      <c r="E9" s="6"/>
      <c r="F9" s="6"/>
      <c r="G9" s="6"/>
      <c r="H9" s="6"/>
      <c r="I9" s="14"/>
      <c r="J9" s="15"/>
      <c r="K9" s="15"/>
      <c r="L9" s="128"/>
      <c r="M9" s="125"/>
    </row>
    <row r="10" spans="2:13" ht="6" customHeight="1" x14ac:dyDescent="0.25"/>
    <row r="11" spans="2:13" s="17" customFormat="1" ht="12.75" x14ac:dyDescent="0.2">
      <c r="B11" s="18" t="s">
        <v>24</v>
      </c>
      <c r="C11" s="219"/>
      <c r="D11" s="219"/>
      <c r="E11" s="219"/>
      <c r="F11" s="289">
        <f>Anmeldung_Schiessen!E15</f>
        <v>0</v>
      </c>
      <c r="G11" s="289"/>
      <c r="H11" s="289"/>
      <c r="I11" s="289"/>
      <c r="J11" s="289"/>
      <c r="K11" s="289"/>
      <c r="L11" s="289"/>
      <c r="M11" s="289"/>
    </row>
    <row r="12" spans="2:13" s="17" customFormat="1" ht="6" customHeight="1" x14ac:dyDescent="0.2">
      <c r="B12" s="219"/>
      <c r="C12" s="219"/>
      <c r="D12" s="219"/>
      <c r="E12" s="219"/>
      <c r="F12" s="232"/>
      <c r="G12" s="232"/>
      <c r="H12" s="232"/>
      <c r="I12" s="232"/>
      <c r="J12" s="233"/>
      <c r="K12" s="233"/>
      <c r="L12" s="232"/>
      <c r="M12" s="233"/>
    </row>
    <row r="13" spans="2:13" s="17" customFormat="1" ht="12.75" x14ac:dyDescent="0.2">
      <c r="B13" s="18" t="s">
        <v>25</v>
      </c>
      <c r="C13" s="219"/>
      <c r="D13" s="219"/>
      <c r="E13" s="219"/>
      <c r="F13" s="289">
        <f>Anmeldung_Schiessen!E17</f>
        <v>0</v>
      </c>
      <c r="G13" s="289"/>
      <c r="H13" s="289"/>
      <c r="I13" s="289"/>
      <c r="J13" s="289"/>
      <c r="K13" s="289"/>
      <c r="L13" s="289"/>
      <c r="M13" s="289"/>
    </row>
    <row r="14" spans="2:13" s="17" customFormat="1" ht="6" customHeight="1" x14ac:dyDescent="0.2">
      <c r="B14" s="219"/>
      <c r="C14" s="219"/>
      <c r="D14" s="219"/>
      <c r="E14" s="219"/>
      <c r="F14" s="232"/>
      <c r="G14" s="232"/>
      <c r="H14" s="232"/>
      <c r="I14" s="232"/>
      <c r="J14" s="233"/>
      <c r="K14" s="233"/>
      <c r="L14" s="232"/>
      <c r="M14" s="233"/>
    </row>
    <row r="15" spans="2:13" s="17" customFormat="1" ht="12.75" x14ac:dyDescent="0.2">
      <c r="B15" s="18" t="s">
        <v>61</v>
      </c>
      <c r="C15" s="219"/>
      <c r="D15" s="219"/>
      <c r="E15" s="219"/>
      <c r="F15" s="318">
        <f>Anmeldung_Schiessen!E19</f>
        <v>0</v>
      </c>
      <c r="G15" s="318"/>
      <c r="H15" s="318"/>
      <c r="I15" s="318"/>
      <c r="J15" s="318"/>
      <c r="K15" s="318"/>
      <c r="L15" s="318"/>
      <c r="M15" s="318"/>
    </row>
    <row r="16" spans="2:13" s="17" customFormat="1" ht="6" customHeight="1" x14ac:dyDescent="0.2">
      <c r="B16" s="219"/>
      <c r="C16" s="219"/>
      <c r="D16" s="219"/>
      <c r="E16" s="219"/>
      <c r="F16" s="232"/>
      <c r="G16" s="232"/>
      <c r="H16" s="232"/>
      <c r="I16" s="232"/>
      <c r="J16" s="233"/>
      <c r="K16" s="233"/>
      <c r="L16" s="232"/>
      <c r="M16" s="233"/>
    </row>
    <row r="17" spans="2:13" s="17" customFormat="1" ht="12.75" x14ac:dyDescent="0.2">
      <c r="B17" s="18" t="s">
        <v>27</v>
      </c>
      <c r="C17" s="219"/>
      <c r="D17" s="219"/>
      <c r="E17" s="219"/>
      <c r="F17" s="289">
        <f>Anmeldung_Schiessen!E21</f>
        <v>0</v>
      </c>
      <c r="G17" s="289"/>
      <c r="H17" s="289"/>
      <c r="I17" s="289"/>
      <c r="J17" s="289"/>
      <c r="K17" s="289"/>
      <c r="L17" s="289"/>
      <c r="M17" s="289"/>
    </row>
    <row r="18" spans="2:13" s="17" customFormat="1" ht="6" customHeight="1" x14ac:dyDescent="0.2">
      <c r="B18" s="227"/>
      <c r="C18" s="227"/>
      <c r="D18" s="227"/>
      <c r="E18" s="227"/>
      <c r="F18" s="227"/>
      <c r="G18" s="227"/>
      <c r="H18" s="227"/>
      <c r="I18" s="227"/>
      <c r="J18" s="228"/>
      <c r="K18" s="228"/>
      <c r="L18" s="227"/>
      <c r="M18" s="228"/>
    </row>
    <row r="19" spans="2:13" s="17" customFormat="1" ht="6" customHeight="1" x14ac:dyDescent="0.2">
      <c r="B19" s="219"/>
      <c r="C19" s="219"/>
      <c r="D19" s="219"/>
      <c r="E19" s="219"/>
      <c r="F19" s="219"/>
      <c r="G19" s="219"/>
      <c r="H19" s="219"/>
      <c r="I19" s="219"/>
      <c r="J19" s="229"/>
      <c r="K19" s="229"/>
      <c r="L19" s="219"/>
      <c r="M19" s="229"/>
    </row>
    <row r="20" spans="2:13" s="17" customFormat="1" ht="15.75" x14ac:dyDescent="0.25">
      <c r="B20" s="36" t="s">
        <v>62</v>
      </c>
      <c r="C20" s="219"/>
      <c r="D20" s="219"/>
      <c r="E20" s="219"/>
      <c r="F20" s="219"/>
      <c r="G20" s="219"/>
      <c r="H20" s="219"/>
      <c r="I20" s="219"/>
      <c r="J20" s="229"/>
      <c r="K20" s="229"/>
      <c r="L20" s="219"/>
      <c r="M20" s="229"/>
    </row>
    <row r="21" spans="2:13" s="17" customFormat="1" ht="3.75" customHeight="1" x14ac:dyDescent="0.2">
      <c r="B21" s="219"/>
      <c r="C21" s="219"/>
      <c r="D21" s="219"/>
      <c r="E21" s="219"/>
      <c r="F21" s="219"/>
      <c r="G21" s="219"/>
      <c r="H21" s="219"/>
      <c r="I21" s="219"/>
      <c r="J21" s="229"/>
      <c r="K21" s="229"/>
      <c r="L21" s="219"/>
      <c r="M21" s="229"/>
    </row>
    <row r="22" spans="2:13" s="17" customFormat="1" ht="12.75" x14ac:dyDescent="0.2">
      <c r="B22" s="20" t="s">
        <v>63</v>
      </c>
      <c r="C22" s="219"/>
      <c r="D22" s="219"/>
      <c r="E22" s="219"/>
      <c r="F22" s="219"/>
      <c r="G22" s="219"/>
      <c r="H22" s="219"/>
      <c r="I22" s="219"/>
      <c r="J22" s="229"/>
      <c r="K22" s="229"/>
      <c r="L22" s="219"/>
      <c r="M22" s="229"/>
    </row>
    <row r="23" spans="2:13" s="26" customFormat="1" ht="14.1" customHeight="1" x14ac:dyDescent="0.2">
      <c r="B23" s="22"/>
      <c r="F23" s="211" t="s">
        <v>125</v>
      </c>
      <c r="G23" s="211" t="s">
        <v>126</v>
      </c>
      <c r="I23" s="312" t="s">
        <v>127</v>
      </c>
      <c r="J23" s="312"/>
      <c r="K23" s="209"/>
      <c r="L23" s="211" t="s">
        <v>66</v>
      </c>
      <c r="M23" s="211"/>
    </row>
    <row r="24" spans="2:13" s="17" customFormat="1" ht="14.25" x14ac:dyDescent="0.2">
      <c r="B24" s="221" t="s">
        <v>128</v>
      </c>
      <c r="C24" s="219"/>
      <c r="D24" s="26"/>
      <c r="E24" s="219"/>
      <c r="F24" s="213"/>
      <c r="G24" s="313"/>
      <c r="H24" s="314"/>
      <c r="I24" s="299"/>
      <c r="J24" s="299"/>
      <c r="K24" s="209"/>
      <c r="L24" s="315">
        <f>SUM(F24,I24)</f>
        <v>0</v>
      </c>
      <c r="M24" s="315"/>
    </row>
    <row r="25" spans="2:13" s="17" customFormat="1" ht="14.1" customHeight="1" x14ac:dyDescent="0.2">
      <c r="B25" s="219"/>
      <c r="C25" s="219"/>
      <c r="D25" s="219"/>
      <c r="E25" s="219"/>
      <c r="F25" s="211" t="s">
        <v>129</v>
      </c>
      <c r="G25" s="211" t="s">
        <v>130</v>
      </c>
      <c r="H25" s="211"/>
      <c r="I25" s="312" t="s">
        <v>131</v>
      </c>
      <c r="J25" s="312"/>
      <c r="K25" s="209"/>
      <c r="L25" s="202"/>
      <c r="M25" s="211"/>
    </row>
    <row r="26" spans="2:13" s="17" customFormat="1" ht="14.25" x14ac:dyDescent="0.2">
      <c r="B26" s="221" t="s">
        <v>132</v>
      </c>
      <c r="C26" s="219"/>
      <c r="D26" s="219"/>
      <c r="E26" s="219"/>
      <c r="F26" s="213"/>
      <c r="G26" s="313"/>
      <c r="H26" s="314"/>
      <c r="I26" s="299"/>
      <c r="J26" s="299"/>
      <c r="K26" s="209"/>
      <c r="L26" s="315">
        <f>SUM(F26,I26)</f>
        <v>0</v>
      </c>
      <c r="M26" s="315"/>
    </row>
    <row r="27" spans="2:13" s="17" customFormat="1" ht="15" customHeight="1" x14ac:dyDescent="0.2">
      <c r="B27" s="219"/>
      <c r="C27" s="219"/>
      <c r="D27" s="219"/>
      <c r="E27" s="219"/>
      <c r="F27" s="219"/>
      <c r="G27" s="219"/>
      <c r="H27" s="219"/>
      <c r="I27" s="219"/>
      <c r="J27" s="229"/>
      <c r="K27" s="229"/>
      <c r="L27" s="317" t="s">
        <v>133</v>
      </c>
      <c r="M27" s="317"/>
    </row>
    <row r="28" spans="2:13" s="17" customFormat="1" x14ac:dyDescent="0.25">
      <c r="B28" s="19" t="s">
        <v>68</v>
      </c>
      <c r="C28" s="219"/>
      <c r="D28" s="219"/>
      <c r="E28" s="219"/>
      <c r="F28" s="219"/>
      <c r="G28" s="219"/>
      <c r="H28" s="219"/>
      <c r="I28" s="219"/>
      <c r="J28" s="229"/>
      <c r="K28" s="229"/>
      <c r="L28" s="300">
        <f>SUM(L30:L32)</f>
        <v>0</v>
      </c>
      <c r="M28" s="300"/>
    </row>
    <row r="29" spans="2:13" s="17" customFormat="1" ht="14.1" customHeight="1" x14ac:dyDescent="0.2">
      <c r="B29" s="20"/>
      <c r="C29" s="219"/>
      <c r="D29" s="219"/>
      <c r="E29" s="219"/>
      <c r="F29" s="219"/>
      <c r="G29" s="211" t="s">
        <v>134</v>
      </c>
      <c r="H29" s="219"/>
      <c r="I29" s="211" t="s">
        <v>135</v>
      </c>
      <c r="J29" s="209" t="s">
        <v>136</v>
      </c>
      <c r="K29" s="229"/>
      <c r="L29" s="220"/>
      <c r="M29" s="229"/>
    </row>
    <row r="30" spans="2:13" s="17" customFormat="1" ht="14.25" x14ac:dyDescent="0.2">
      <c r="B30" s="219" t="s">
        <v>137</v>
      </c>
      <c r="C30" s="219"/>
      <c r="D30" s="219"/>
      <c r="E30" s="219"/>
      <c r="F30" s="219"/>
      <c r="G30" s="319"/>
      <c r="H30" s="320"/>
      <c r="I30" s="207"/>
      <c r="J30" s="212"/>
      <c r="K30" s="219"/>
      <c r="L30" s="315">
        <f>SUM(G30,I30,J30)</f>
        <v>0</v>
      </c>
      <c r="M30" s="315"/>
    </row>
    <row r="31" spans="2:13" s="17" customFormat="1" ht="3.95" customHeight="1" x14ac:dyDescent="0.2">
      <c r="B31" s="219"/>
      <c r="C31" s="219"/>
      <c r="D31" s="219"/>
      <c r="E31" s="219"/>
      <c r="F31" s="219"/>
      <c r="G31" s="219"/>
      <c r="H31" s="219"/>
      <c r="I31" s="219"/>
      <c r="J31" s="219"/>
      <c r="K31" s="219"/>
      <c r="L31" s="202"/>
      <c r="M31" s="219"/>
    </row>
    <row r="32" spans="2:13" s="17" customFormat="1" ht="14.25" x14ac:dyDescent="0.2">
      <c r="B32" s="219" t="s">
        <v>138</v>
      </c>
      <c r="C32" s="219"/>
      <c r="D32" s="219"/>
      <c r="E32" s="219"/>
      <c r="F32" s="219"/>
      <c r="G32" s="319"/>
      <c r="H32" s="320"/>
      <c r="I32" s="207"/>
      <c r="J32" s="212"/>
      <c r="K32" s="219"/>
      <c r="L32" s="315">
        <f>SUM(G32,I32,J32)</f>
        <v>0</v>
      </c>
      <c r="M32" s="315"/>
    </row>
    <row r="33" spans="2:13" s="17" customFormat="1" ht="6" customHeight="1" x14ac:dyDescent="0.2">
      <c r="B33" s="219"/>
      <c r="C33" s="219"/>
      <c r="D33" s="219"/>
      <c r="E33" s="219"/>
      <c r="F33" s="219"/>
      <c r="G33" s="219"/>
      <c r="H33" s="219"/>
      <c r="I33" s="219"/>
      <c r="J33" s="229"/>
      <c r="K33" s="229"/>
      <c r="L33" s="220"/>
      <c r="M33" s="229"/>
    </row>
    <row r="34" spans="2:13" s="17" customFormat="1" ht="13.5" customHeight="1" x14ac:dyDescent="0.25">
      <c r="B34" s="19" t="s">
        <v>69</v>
      </c>
      <c r="C34" s="219"/>
      <c r="D34" s="219"/>
      <c r="E34" s="219"/>
      <c r="F34" s="219"/>
      <c r="G34" s="219"/>
      <c r="H34" s="219"/>
      <c r="I34" s="219"/>
      <c r="J34" s="229"/>
      <c r="K34" s="229"/>
      <c r="L34" s="220"/>
      <c r="M34" s="229"/>
    </row>
    <row r="35" spans="2:13" s="17" customFormat="1" ht="11.25" customHeight="1" x14ac:dyDescent="0.2">
      <c r="B35" s="20"/>
      <c r="C35" s="219"/>
      <c r="D35" s="219"/>
      <c r="E35" s="219"/>
      <c r="F35" s="219"/>
      <c r="G35" s="211"/>
      <c r="H35" s="219"/>
      <c r="I35" s="211" t="s">
        <v>135</v>
      </c>
      <c r="J35" s="209" t="s">
        <v>136</v>
      </c>
      <c r="K35" s="209"/>
      <c r="L35" s="317" t="s">
        <v>66</v>
      </c>
      <c r="M35" s="317"/>
    </row>
    <row r="36" spans="2:13" s="17" customFormat="1" x14ac:dyDescent="0.25">
      <c r="B36" s="219" t="s">
        <v>70</v>
      </c>
      <c r="C36" s="219"/>
      <c r="D36" s="219"/>
      <c r="E36" s="219"/>
      <c r="F36" s="219"/>
      <c r="G36" s="211"/>
      <c r="H36" s="219"/>
      <c r="I36" s="207"/>
      <c r="J36" s="212"/>
      <c r="K36" s="219"/>
      <c r="L36" s="316">
        <f>SUM(I36,J36)</f>
        <v>0</v>
      </c>
      <c r="M36" s="316"/>
    </row>
    <row r="37" spans="2:13" s="17" customFormat="1" ht="6" customHeight="1" x14ac:dyDescent="0.2">
      <c r="B37" s="227"/>
      <c r="C37" s="227"/>
      <c r="D37" s="227"/>
      <c r="E37" s="227"/>
      <c r="F37" s="227"/>
      <c r="G37" s="227"/>
      <c r="H37" s="227"/>
      <c r="I37" s="227"/>
      <c r="J37" s="228"/>
      <c r="K37" s="228"/>
      <c r="L37" s="227"/>
      <c r="M37" s="228"/>
    </row>
    <row r="38" spans="2:13" s="17" customFormat="1" ht="16.5" customHeight="1" x14ac:dyDescent="0.25">
      <c r="B38" s="19" t="s">
        <v>71</v>
      </c>
      <c r="C38" s="219"/>
      <c r="D38" s="219"/>
      <c r="E38" s="219"/>
      <c r="F38" s="219"/>
      <c r="G38" s="211" t="s">
        <v>72</v>
      </c>
      <c r="H38" s="219"/>
      <c r="I38" s="219"/>
      <c r="J38" s="229"/>
      <c r="K38" s="229"/>
      <c r="L38" s="219"/>
      <c r="M38" s="229"/>
    </row>
    <row r="39" spans="2:13" s="17" customFormat="1" ht="12.75" x14ac:dyDescent="0.2">
      <c r="B39" s="219"/>
      <c r="C39" s="219"/>
      <c r="D39" s="219"/>
      <c r="E39" s="219"/>
      <c r="F39" s="219"/>
      <c r="G39" s="206" t="s">
        <v>73</v>
      </c>
      <c r="H39" s="219"/>
      <c r="I39" s="219"/>
      <c r="J39" s="229"/>
      <c r="K39" s="229"/>
      <c r="L39" s="219"/>
      <c r="M39" s="229"/>
    </row>
    <row r="40" spans="2:13" s="17" customFormat="1" ht="12.75" x14ac:dyDescent="0.2">
      <c r="B40" s="219" t="s">
        <v>74</v>
      </c>
      <c r="C40" s="219"/>
      <c r="D40" s="219"/>
      <c r="E40" s="219"/>
      <c r="F40" s="219"/>
      <c r="G40" s="236">
        <f>SUM(L24:L26)</f>
        <v>0</v>
      </c>
      <c r="H40" s="237"/>
      <c r="I40" s="238" t="s">
        <v>75</v>
      </c>
      <c r="J40" s="239">
        <f>LOOKUP(I8,Gebühren!A30:B34)</f>
        <v>1</v>
      </c>
      <c r="K40" s="239"/>
      <c r="L40" s="307">
        <f>SUM(G40*J40)</f>
        <v>0</v>
      </c>
      <c r="M40" s="307"/>
    </row>
    <row r="41" spans="2:13" s="17" customFormat="1" ht="12.75" x14ac:dyDescent="0.2">
      <c r="B41" s="219" t="s">
        <v>76</v>
      </c>
      <c r="C41" s="219"/>
      <c r="D41" s="219"/>
      <c r="E41" s="219"/>
      <c r="F41" s="219"/>
      <c r="G41" s="236">
        <f>SUM(L24:L26)</f>
        <v>0</v>
      </c>
      <c r="H41" s="237"/>
      <c r="I41" s="238" t="s">
        <v>75</v>
      </c>
      <c r="J41" s="239">
        <f>LOOKUP(I8,Gebühren!A20:B25)</f>
        <v>0.4</v>
      </c>
      <c r="K41" s="239"/>
      <c r="L41" s="307">
        <f>SUM(G41*J41)</f>
        <v>0</v>
      </c>
      <c r="M41" s="307"/>
    </row>
    <row r="42" spans="2:13" s="17" customFormat="1" ht="12.75" x14ac:dyDescent="0.2">
      <c r="B42" s="219" t="s">
        <v>122</v>
      </c>
      <c r="C42" s="219"/>
      <c r="D42" s="219"/>
      <c r="E42" s="219"/>
      <c r="F42" s="219"/>
      <c r="G42" s="236">
        <f>SUM(L24:L26)</f>
        <v>0</v>
      </c>
      <c r="H42" s="237"/>
      <c r="I42" s="238" t="s">
        <v>75</v>
      </c>
      <c r="J42" s="239">
        <f>LOOKUP(D8,Gebühren!A3:B8)</f>
        <v>0.3</v>
      </c>
      <c r="K42" s="239"/>
      <c r="L42" s="307">
        <f>SUM(G42*J42)</f>
        <v>0</v>
      </c>
      <c r="M42" s="307"/>
    </row>
    <row r="43" spans="2:13" s="5" customFormat="1" ht="22.5" x14ac:dyDescent="0.25">
      <c r="B43" s="221" t="s">
        <v>139</v>
      </c>
      <c r="C43" s="221"/>
      <c r="D43" s="221"/>
      <c r="E43" s="221"/>
      <c r="F43" s="241">
        <f>SUM(L32)</f>
        <v>0</v>
      </c>
      <c r="G43" s="104" t="s">
        <v>78</v>
      </c>
      <c r="H43" s="258"/>
      <c r="I43" s="242" t="s">
        <v>75</v>
      </c>
      <c r="J43" s="243">
        <v>0.1</v>
      </c>
      <c r="K43" s="243"/>
      <c r="L43" s="321">
        <f>SUM(L32*J43)</f>
        <v>0</v>
      </c>
      <c r="M43" s="321"/>
    </row>
    <row r="44" spans="2:13" s="17" customFormat="1" ht="4.5" customHeight="1" thickBot="1" x14ac:dyDescent="0.25">
      <c r="B44" s="219"/>
      <c r="C44" s="219"/>
      <c r="D44" s="219"/>
      <c r="E44" s="219"/>
      <c r="F44" s="219"/>
      <c r="G44" s="219"/>
      <c r="H44" s="237"/>
      <c r="I44" s="237"/>
      <c r="J44" s="239"/>
      <c r="K44" s="239"/>
      <c r="L44" s="236"/>
      <c r="M44" s="239"/>
    </row>
    <row r="45" spans="2:13" s="32" customFormat="1" ht="16.5" thickTop="1" thickBot="1" x14ac:dyDescent="0.3">
      <c r="G45" s="33" t="s">
        <v>66</v>
      </c>
      <c r="H45" s="34"/>
      <c r="I45" s="34"/>
      <c r="J45" s="31" t="s">
        <v>79</v>
      </c>
      <c r="K45" s="31"/>
      <c r="L45" s="295">
        <f>SUM(L40:L44)</f>
        <v>0</v>
      </c>
      <c r="M45" s="296"/>
    </row>
    <row r="46" spans="2:13" s="17" customFormat="1" ht="6" customHeight="1" thickTop="1" x14ac:dyDescent="0.2">
      <c r="B46" s="227"/>
      <c r="C46" s="227"/>
      <c r="D46" s="227"/>
      <c r="E46" s="227"/>
      <c r="F46" s="227"/>
      <c r="G46" s="227"/>
      <c r="H46" s="227"/>
      <c r="I46" s="227"/>
      <c r="J46" s="228"/>
      <c r="K46" s="228"/>
      <c r="L46" s="227"/>
      <c r="M46" s="228"/>
    </row>
    <row r="47" spans="2:13" s="17" customFormat="1" ht="16.5" customHeight="1" x14ac:dyDescent="0.25">
      <c r="B47" s="19" t="s">
        <v>80</v>
      </c>
      <c r="C47" s="219"/>
      <c r="D47" s="219"/>
      <c r="E47" s="219"/>
      <c r="F47" s="219"/>
      <c r="G47" s="219"/>
      <c r="H47" s="219"/>
      <c r="I47" s="219"/>
      <c r="J47" s="229"/>
      <c r="K47" s="229"/>
      <c r="L47" s="219"/>
      <c r="M47" s="229"/>
    </row>
    <row r="48" spans="2:13" s="17" customFormat="1" ht="6" customHeight="1" x14ac:dyDescent="0.2">
      <c r="B48" s="219"/>
      <c r="C48" s="219"/>
      <c r="D48" s="219"/>
      <c r="E48" s="219"/>
      <c r="F48" s="219"/>
      <c r="G48" s="219"/>
      <c r="H48" s="219"/>
      <c r="I48" s="219"/>
      <c r="J48" s="229"/>
      <c r="K48" s="229"/>
      <c r="L48" s="219"/>
      <c r="M48" s="229"/>
    </row>
    <row r="49" spans="2:13" s="17" customFormat="1" ht="12.75" x14ac:dyDescent="0.2">
      <c r="B49" s="21" t="s">
        <v>81</v>
      </c>
      <c r="C49" s="219"/>
      <c r="D49" s="219"/>
      <c r="E49" s="219"/>
      <c r="F49" s="289">
        <f>Anmeldung_Schiessen!E42</f>
        <v>0</v>
      </c>
      <c r="G49" s="289"/>
      <c r="H49" s="289"/>
      <c r="I49" s="289"/>
      <c r="J49" s="289"/>
      <c r="K49" s="289"/>
      <c r="L49" s="289"/>
      <c r="M49" s="289"/>
    </row>
    <row r="50" spans="2:13" s="17" customFormat="1" ht="3.95" customHeight="1" x14ac:dyDescent="0.2">
      <c r="B50" s="18"/>
      <c r="C50" s="219"/>
      <c r="D50" s="219"/>
      <c r="E50" s="219"/>
      <c r="F50" s="247"/>
      <c r="G50" s="247"/>
      <c r="H50" s="247"/>
      <c r="I50" s="247"/>
      <c r="J50" s="247"/>
      <c r="K50" s="247"/>
      <c r="L50" s="247"/>
      <c r="M50" s="247"/>
    </row>
    <row r="51" spans="2:13" s="17" customFormat="1" ht="12.75" x14ac:dyDescent="0.2">
      <c r="B51" s="219" t="s">
        <v>42</v>
      </c>
      <c r="C51" s="219"/>
      <c r="D51" s="219"/>
      <c r="E51" s="219"/>
      <c r="F51" s="289">
        <f>Anmeldung_Schiessen!E44</f>
        <v>0</v>
      </c>
      <c r="G51" s="289"/>
      <c r="H51" s="289"/>
      <c r="I51" s="289"/>
      <c r="J51" s="289"/>
      <c r="K51" s="289"/>
      <c r="L51" s="289"/>
      <c r="M51" s="289"/>
    </row>
    <row r="52" spans="2:13" s="17" customFormat="1" ht="3.95" customHeight="1" x14ac:dyDescent="0.2">
      <c r="B52" s="219"/>
      <c r="C52" s="219"/>
      <c r="D52" s="219"/>
      <c r="E52" s="219"/>
      <c r="F52" s="247"/>
      <c r="G52" s="247"/>
      <c r="H52" s="247"/>
      <c r="I52" s="247"/>
      <c r="J52" s="247"/>
      <c r="K52" s="247"/>
      <c r="L52" s="247"/>
      <c r="M52" s="247"/>
    </row>
    <row r="53" spans="2:13" s="17" customFormat="1" ht="12.75" x14ac:dyDescent="0.2">
      <c r="B53" s="18" t="s">
        <v>43</v>
      </c>
      <c r="C53" s="219"/>
      <c r="D53" s="219"/>
      <c r="E53" s="219"/>
      <c r="F53" s="293">
        <f>Anmeldung_Schiessen!E46</f>
        <v>0</v>
      </c>
      <c r="G53" s="289"/>
      <c r="H53" s="289"/>
      <c r="I53" s="289"/>
      <c r="J53" s="289"/>
      <c r="K53" s="289"/>
      <c r="L53" s="289"/>
      <c r="M53" s="289"/>
    </row>
    <row r="54" spans="2:13" s="17" customFormat="1" ht="3.95" customHeight="1" x14ac:dyDescent="0.2">
      <c r="B54" s="18"/>
      <c r="C54" s="219"/>
      <c r="D54" s="219"/>
      <c r="E54" s="219"/>
      <c r="F54" s="247"/>
      <c r="G54" s="247"/>
      <c r="H54" s="247"/>
      <c r="I54" s="247"/>
      <c r="J54" s="247"/>
      <c r="K54" s="247"/>
      <c r="L54" s="247"/>
      <c r="M54" s="247"/>
    </row>
    <row r="55" spans="2:13" s="17" customFormat="1" ht="12.75" x14ac:dyDescent="0.2">
      <c r="B55" s="219" t="s">
        <v>82</v>
      </c>
      <c r="C55" s="219"/>
      <c r="D55" s="219"/>
      <c r="E55" s="219"/>
      <c r="F55" s="289">
        <f>Anmeldung_Schiessen!E48</f>
        <v>0</v>
      </c>
      <c r="G55" s="289"/>
      <c r="H55" s="289"/>
      <c r="I55" s="289"/>
      <c r="J55" s="289"/>
      <c r="K55" s="289"/>
      <c r="L55" s="289"/>
      <c r="M55" s="289"/>
    </row>
    <row r="56" spans="2:13" s="17" customFormat="1" ht="8.25" customHeight="1" x14ac:dyDescent="0.2">
      <c r="B56" s="219"/>
      <c r="C56" s="219"/>
      <c r="D56" s="219"/>
      <c r="E56" s="219"/>
      <c r="F56" s="247"/>
      <c r="G56" s="247"/>
      <c r="H56" s="247"/>
      <c r="I56" s="247"/>
      <c r="J56" s="247"/>
      <c r="K56" s="247"/>
      <c r="L56" s="247"/>
      <c r="M56" s="247"/>
    </row>
    <row r="57" spans="2:13" s="17" customFormat="1" ht="12.75" x14ac:dyDescent="0.2">
      <c r="B57" s="21" t="s">
        <v>83</v>
      </c>
      <c r="C57" s="219"/>
      <c r="D57" s="219"/>
      <c r="E57" s="219"/>
      <c r="F57" s="287"/>
      <c r="G57" s="287"/>
      <c r="H57" s="287"/>
      <c r="I57" s="287"/>
      <c r="J57" s="287"/>
      <c r="K57" s="287"/>
      <c r="L57" s="287"/>
      <c r="M57" s="287"/>
    </row>
    <row r="58" spans="2:13" s="17" customFormat="1" ht="3.95" customHeight="1" x14ac:dyDescent="0.2">
      <c r="B58" s="18"/>
      <c r="C58" s="219"/>
      <c r="D58" s="219"/>
      <c r="E58" s="219"/>
      <c r="F58" s="247"/>
      <c r="G58" s="247"/>
      <c r="H58" s="247"/>
      <c r="I58" s="247"/>
      <c r="J58" s="247"/>
      <c r="K58" s="247"/>
      <c r="L58" s="247"/>
      <c r="M58" s="247"/>
    </row>
    <row r="59" spans="2:13" s="17" customFormat="1" ht="12.75" x14ac:dyDescent="0.2">
      <c r="B59" s="219" t="s">
        <v>42</v>
      </c>
      <c r="C59" s="219"/>
      <c r="D59" s="219"/>
      <c r="E59" s="219"/>
      <c r="F59" s="287"/>
      <c r="G59" s="287"/>
      <c r="H59" s="287"/>
      <c r="I59" s="287"/>
      <c r="J59" s="287"/>
      <c r="K59" s="287"/>
      <c r="L59" s="287"/>
      <c r="M59" s="287"/>
    </row>
    <row r="60" spans="2:13" s="17" customFormat="1" ht="3.95" customHeight="1" x14ac:dyDescent="0.2">
      <c r="B60" s="219"/>
      <c r="C60" s="219"/>
      <c r="D60" s="219"/>
      <c r="E60" s="219"/>
      <c r="F60" s="247"/>
      <c r="G60" s="247"/>
      <c r="H60" s="247"/>
      <c r="I60" s="247"/>
      <c r="J60" s="247"/>
      <c r="K60" s="247"/>
      <c r="L60" s="247"/>
      <c r="M60" s="247"/>
    </row>
    <row r="61" spans="2:13" s="17" customFormat="1" ht="12.75" x14ac:dyDescent="0.2">
      <c r="B61" s="18" t="s">
        <v>43</v>
      </c>
      <c r="C61" s="219"/>
      <c r="D61" s="219"/>
      <c r="E61" s="219"/>
      <c r="F61" s="287"/>
      <c r="G61" s="287"/>
      <c r="H61" s="287"/>
      <c r="I61" s="287"/>
      <c r="J61" s="287"/>
      <c r="K61" s="287"/>
      <c r="L61" s="287"/>
      <c r="M61" s="287"/>
    </row>
    <row r="62" spans="2:13" s="17" customFormat="1" ht="3.95" customHeight="1" x14ac:dyDescent="0.2">
      <c r="B62" s="18"/>
      <c r="C62" s="219"/>
      <c r="D62" s="219"/>
      <c r="E62" s="219"/>
      <c r="F62" s="247"/>
      <c r="G62" s="247"/>
      <c r="H62" s="247"/>
      <c r="I62" s="247"/>
      <c r="J62" s="247"/>
      <c r="K62" s="247"/>
      <c r="L62" s="247"/>
      <c r="M62" s="247"/>
    </row>
    <row r="63" spans="2:13" s="17" customFormat="1" ht="12.75" x14ac:dyDescent="0.2">
      <c r="B63" s="219" t="s">
        <v>82</v>
      </c>
      <c r="C63" s="219"/>
      <c r="D63" s="219"/>
      <c r="E63" s="219"/>
      <c r="F63" s="286"/>
      <c r="G63" s="286"/>
      <c r="H63" s="286"/>
      <c r="I63" s="286"/>
      <c r="J63" s="286"/>
      <c r="K63" s="286"/>
      <c r="L63" s="286"/>
      <c r="M63" s="286"/>
    </row>
    <row r="64" spans="2:13" ht="9" customHeight="1" x14ac:dyDescent="0.25">
      <c r="B64" s="219"/>
      <c r="F64" s="96"/>
      <c r="G64" s="96"/>
      <c r="H64" s="96"/>
      <c r="I64" s="96"/>
      <c r="J64" s="96"/>
      <c r="K64" s="96"/>
      <c r="L64" s="96"/>
      <c r="M64" s="96"/>
    </row>
    <row r="65" spans="2:13" s="17" customFormat="1" ht="12.75" x14ac:dyDescent="0.2">
      <c r="B65" s="219" t="s">
        <v>45</v>
      </c>
      <c r="C65" s="219"/>
      <c r="D65" s="219"/>
      <c r="E65" s="219"/>
      <c r="F65" s="287"/>
      <c r="G65" s="287"/>
      <c r="H65" s="287"/>
      <c r="I65" s="287"/>
      <c r="J65" s="287"/>
      <c r="K65" s="287"/>
      <c r="L65" s="287"/>
      <c r="M65" s="287"/>
    </row>
    <row r="66" spans="2:13" ht="6" customHeight="1" x14ac:dyDescent="0.25">
      <c r="B66" s="6"/>
      <c r="C66" s="6"/>
      <c r="D66" s="6"/>
      <c r="E66" s="6"/>
      <c r="F66" s="6"/>
      <c r="G66" s="6"/>
      <c r="H66" s="6"/>
      <c r="I66" s="6"/>
      <c r="J66" s="15"/>
      <c r="K66" s="15"/>
      <c r="L66" s="6"/>
      <c r="M66" s="15"/>
    </row>
    <row r="67" spans="2:13" ht="3" customHeight="1" x14ac:dyDescent="0.25"/>
    <row r="68" spans="2:13" ht="16.5" customHeight="1" x14ac:dyDescent="0.25">
      <c r="B68" s="127" t="s">
        <v>84</v>
      </c>
      <c r="C68" s="205"/>
      <c r="D68" s="205"/>
      <c r="E68" s="205"/>
      <c r="F68" s="205"/>
      <c r="G68" s="205"/>
      <c r="H68" s="205"/>
      <c r="I68" s="205"/>
      <c r="J68" s="205"/>
      <c r="K68" s="205"/>
      <c r="L68" s="205"/>
      <c r="M68" s="205"/>
    </row>
    <row r="69" spans="2:13" ht="15" customHeight="1" x14ac:dyDescent="0.25">
      <c r="B69" s="87" t="str">
        <f>LOOKUP(D8,'RL-Adressen'!A2:B8)</f>
        <v>SESV, Ressort Freie Schiessen, Andreas Steinmann, Aarbergerstr. 9, 3271 Radelfingen</v>
      </c>
      <c r="C69" s="203"/>
      <c r="D69" s="203"/>
      <c r="E69" s="203"/>
      <c r="F69" s="203"/>
      <c r="G69" s="203"/>
      <c r="H69" s="203"/>
      <c r="I69" s="203"/>
      <c r="J69" s="203"/>
      <c r="K69" s="203"/>
      <c r="L69" s="203"/>
      <c r="M69" s="203"/>
    </row>
    <row r="70" spans="2:13" x14ac:dyDescent="0.25">
      <c r="B70" s="84" t="str">
        <f>LOOKUP(D8,'RL-Adressen'!A11:B17)</f>
        <v>asteinmann@ewanet.ch</v>
      </c>
      <c r="C70" s="84"/>
      <c r="D70" s="84"/>
      <c r="E70" s="84"/>
      <c r="F70" s="84"/>
      <c r="G70" s="84"/>
      <c r="H70" s="84"/>
      <c r="I70" s="84"/>
      <c r="J70" s="85"/>
      <c r="K70" s="85"/>
      <c r="L70" s="84"/>
      <c r="M70" s="85"/>
    </row>
    <row r="71" spans="2:13" ht="5.25" customHeight="1" x14ac:dyDescent="0.25"/>
    <row r="72" spans="2:13" ht="15.75" customHeight="1" x14ac:dyDescent="0.25">
      <c r="B72" s="18" t="str">
        <f>LOOKUP(D8,'Bank-Post'!A2:B7)</f>
        <v xml:space="preserve">Bitte die Gebühr von CHF  </v>
      </c>
      <c r="D72" s="120">
        <f>SUM(L45)</f>
        <v>0</v>
      </c>
      <c r="F72" s="219" t="str">
        <f>LOOKUP(D8,'Bank-Post'!A11:B16)</f>
        <v>innert 20 Tagen nach erhalt der Rechnung einzahlen</v>
      </c>
    </row>
    <row r="73" spans="2:13" ht="12" customHeight="1" x14ac:dyDescent="0.25">
      <c r="B73" s="175">
        <f>LOOKUP(D8,'Bank-Post'!A21:B26)</f>
        <v>0</v>
      </c>
    </row>
    <row r="74" spans="2:13" ht="3.75" customHeight="1" x14ac:dyDescent="0.25"/>
    <row r="75" spans="2:13" ht="9.75" customHeight="1" x14ac:dyDescent="0.25">
      <c r="B75" s="23" t="s">
        <v>110</v>
      </c>
    </row>
  </sheetData>
  <sheetProtection algorithmName="SHA-512" hashValue="m/2+uhm4betiOzfunqdE89isoW80YCDnPLLCPSg81V7Lz7wMkfcbYmgzxSnpHBr8G0DRvW7XezvrKElgBtf1Fg==" saltValue="3NJCjYOjIBQQSTfRG10B6A==" spinCount="100000" sheet="1" selectLockedCells="1"/>
  <mergeCells count="39">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I7:K7"/>
    <mergeCell ref="L8:M8"/>
    <mergeCell ref="L7:M7"/>
    <mergeCell ref="F11:M11"/>
    <mergeCell ref="L28:M28"/>
    <mergeCell ref="I23:J23"/>
    <mergeCell ref="I25:J25"/>
    <mergeCell ref="G24:H24"/>
    <mergeCell ref="G26:H26"/>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27" bottom="0.125" header="0.19"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B39" sqref="B39"/>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150" t="s">
        <v>140</v>
      </c>
      <c r="I1" s="151"/>
      <c r="J1" s="151"/>
      <c r="K1" s="151"/>
      <c r="L1" s="151"/>
    </row>
    <row r="2" spans="2:12" ht="18" x14ac:dyDescent="0.25">
      <c r="C2" s="3" t="s">
        <v>16</v>
      </c>
      <c r="H2" s="151"/>
      <c r="I2" s="151"/>
      <c r="J2" s="151"/>
      <c r="K2" s="151"/>
      <c r="L2" s="151"/>
    </row>
    <row r="3" spans="2:12" ht="18" x14ac:dyDescent="0.25">
      <c r="C3" s="4" t="s">
        <v>17</v>
      </c>
      <c r="H3" s="152" t="s">
        <v>141</v>
      </c>
      <c r="I3" s="47"/>
      <c r="J3" s="152" t="s">
        <v>142</v>
      </c>
      <c r="K3" s="152" t="s">
        <v>143</v>
      </c>
      <c r="L3" s="47"/>
    </row>
    <row r="4" spans="2:12" x14ac:dyDescent="0.25">
      <c r="C4" s="221" t="s">
        <v>18</v>
      </c>
      <c r="H4" s="152" t="s">
        <v>144</v>
      </c>
      <c r="I4" s="47"/>
      <c r="J4" s="152" t="s">
        <v>145</v>
      </c>
      <c r="K4" s="152" t="s">
        <v>146</v>
      </c>
      <c r="L4" s="47"/>
    </row>
    <row r="5" spans="2:12" x14ac:dyDescent="0.25">
      <c r="H5" s="152" t="s">
        <v>147</v>
      </c>
      <c r="I5" s="47"/>
      <c r="J5" s="152" t="s">
        <v>148</v>
      </c>
      <c r="K5" s="153" t="s">
        <v>149</v>
      </c>
      <c r="L5" s="47"/>
    </row>
    <row r="6" spans="2:12" ht="6" customHeight="1" x14ac:dyDescent="0.25">
      <c r="B6" s="32"/>
    </row>
    <row r="7" spans="2:12" ht="15.75" x14ac:dyDescent="0.25">
      <c r="B7" s="55" t="s">
        <v>150</v>
      </c>
      <c r="C7" s="56"/>
      <c r="D7" s="56"/>
      <c r="E7" s="56"/>
      <c r="F7" s="56"/>
      <c r="G7" s="56"/>
      <c r="H7" s="56"/>
      <c r="I7" s="56"/>
      <c r="J7" s="56"/>
      <c r="K7" s="56"/>
      <c r="L7" s="56"/>
    </row>
    <row r="8" spans="2:12" ht="8.4499999999999993" customHeight="1" x14ac:dyDescent="0.25">
      <c r="B8" s="57"/>
      <c r="C8" s="56"/>
      <c r="D8" s="56"/>
      <c r="E8" s="56"/>
      <c r="F8" s="56"/>
      <c r="G8" s="56"/>
      <c r="H8" s="56"/>
      <c r="I8" s="56"/>
      <c r="J8" s="56"/>
      <c r="K8" s="56"/>
      <c r="L8" s="56"/>
    </row>
    <row r="9" spans="2:12" ht="15.75" x14ac:dyDescent="0.25">
      <c r="B9" s="57" t="s">
        <v>151</v>
      </c>
      <c r="C9" s="56"/>
      <c r="D9" s="56"/>
      <c r="E9" s="56"/>
      <c r="F9" s="56"/>
      <c r="G9" s="56"/>
      <c r="H9" s="57" t="s">
        <v>152</v>
      </c>
      <c r="I9" s="56"/>
      <c r="J9" s="56"/>
      <c r="K9" s="56"/>
      <c r="L9" s="56"/>
    </row>
    <row r="10" spans="2:12" x14ac:dyDescent="0.25">
      <c r="B10" s="45" t="s">
        <v>153</v>
      </c>
      <c r="C10" s="43"/>
      <c r="D10" s="45" t="s">
        <v>142</v>
      </c>
      <c r="E10" s="45"/>
      <c r="F10" s="43"/>
      <c r="G10" s="43"/>
      <c r="H10" s="45" t="s">
        <v>141</v>
      </c>
      <c r="I10" s="43"/>
      <c r="J10" s="45" t="s">
        <v>142</v>
      </c>
      <c r="K10" s="45" t="s">
        <v>143</v>
      </c>
      <c r="L10" s="43"/>
    </row>
    <row r="11" spans="2:12" x14ac:dyDescent="0.25">
      <c r="B11" s="45" t="s">
        <v>154</v>
      </c>
      <c r="C11" s="43"/>
      <c r="D11" s="45" t="s">
        <v>145</v>
      </c>
      <c r="E11" s="45" t="s">
        <v>155</v>
      </c>
      <c r="F11" s="43"/>
      <c r="G11" s="43"/>
      <c r="H11" s="45" t="s">
        <v>144</v>
      </c>
      <c r="I11" s="43"/>
      <c r="J11" s="45" t="s">
        <v>145</v>
      </c>
      <c r="K11" s="45" t="s">
        <v>146</v>
      </c>
      <c r="L11" s="43"/>
    </row>
    <row r="12" spans="2:12" x14ac:dyDescent="0.25">
      <c r="B12" s="45" t="s">
        <v>156</v>
      </c>
      <c r="C12" s="43"/>
      <c r="D12" s="45" t="s">
        <v>148</v>
      </c>
      <c r="E12" s="46" t="s">
        <v>157</v>
      </c>
      <c r="F12" s="43"/>
      <c r="G12" s="43"/>
      <c r="H12" s="45" t="s">
        <v>147</v>
      </c>
      <c r="I12" s="43"/>
      <c r="J12" s="45" t="s">
        <v>148</v>
      </c>
      <c r="K12" s="46" t="s">
        <v>149</v>
      </c>
      <c r="L12" s="43"/>
    </row>
    <row r="13" spans="2:12" x14ac:dyDescent="0.25">
      <c r="B13" s="179" t="s">
        <v>158</v>
      </c>
      <c r="C13" s="173" t="s">
        <v>159</v>
      </c>
      <c r="D13" s="172"/>
      <c r="E13" s="174"/>
      <c r="F13" s="173"/>
      <c r="G13" s="43"/>
      <c r="H13" s="45"/>
      <c r="I13" s="43"/>
      <c r="J13" s="43"/>
      <c r="K13" s="43"/>
      <c r="L13" s="43"/>
    </row>
    <row r="14" spans="2:12" x14ac:dyDescent="0.25">
      <c r="B14" s="179"/>
      <c r="C14" s="173" t="s">
        <v>160</v>
      </c>
      <c r="D14" s="172"/>
      <c r="E14" s="174"/>
      <c r="F14" s="173"/>
      <c r="G14" s="43"/>
      <c r="H14" s="45"/>
      <c r="I14" s="43"/>
      <c r="J14" s="43"/>
      <c r="K14" s="43"/>
      <c r="L14" s="43"/>
    </row>
    <row r="15" spans="2:12" x14ac:dyDescent="0.25">
      <c r="B15" s="179" t="s">
        <v>161</v>
      </c>
      <c r="C15" s="173" t="s">
        <v>162</v>
      </c>
      <c r="D15" s="172"/>
      <c r="E15" s="174"/>
      <c r="F15" s="173"/>
      <c r="G15" s="43"/>
      <c r="H15" s="45"/>
      <c r="I15" s="43"/>
      <c r="J15" s="43"/>
      <c r="K15" s="43"/>
      <c r="L15" s="43"/>
    </row>
    <row r="16" spans="2:12" ht="9" customHeight="1" x14ac:dyDescent="0.25">
      <c r="B16" s="57"/>
      <c r="C16" s="56"/>
      <c r="D16" s="56"/>
      <c r="E16" s="56"/>
      <c r="F16" s="56"/>
      <c r="G16" s="56"/>
      <c r="H16" s="56"/>
      <c r="I16" s="56"/>
      <c r="J16" s="56"/>
      <c r="K16" s="56"/>
      <c r="L16" s="56"/>
    </row>
    <row r="17" spans="2:12" ht="15.75" x14ac:dyDescent="0.25">
      <c r="B17" s="44" t="s">
        <v>163</v>
      </c>
      <c r="C17" s="43"/>
      <c r="D17" s="43"/>
      <c r="E17" s="43"/>
      <c r="F17" s="43"/>
      <c r="G17" s="43"/>
      <c r="H17" s="44" t="s">
        <v>164</v>
      </c>
      <c r="I17" s="43"/>
      <c r="J17" s="43"/>
      <c r="K17" s="43"/>
      <c r="L17" s="43"/>
    </row>
    <row r="18" spans="2:12" x14ac:dyDescent="0.25">
      <c r="B18" s="45" t="s">
        <v>165</v>
      </c>
      <c r="C18" s="43"/>
      <c r="D18" s="45" t="s">
        <v>142</v>
      </c>
      <c r="E18" s="45"/>
      <c r="F18" s="43"/>
      <c r="G18" s="43"/>
      <c r="H18" s="45" t="s">
        <v>166</v>
      </c>
      <c r="I18" s="43"/>
      <c r="J18" s="45" t="s">
        <v>142</v>
      </c>
      <c r="K18" s="45" t="s">
        <v>167</v>
      </c>
      <c r="L18" s="43"/>
    </row>
    <row r="19" spans="2:12" x14ac:dyDescent="0.25">
      <c r="B19" s="45" t="s">
        <v>168</v>
      </c>
      <c r="C19" s="43"/>
      <c r="D19" s="45" t="s">
        <v>145</v>
      </c>
      <c r="E19" s="45" t="s">
        <v>169</v>
      </c>
      <c r="F19" s="43"/>
      <c r="G19" s="43"/>
      <c r="H19" s="45" t="s">
        <v>170</v>
      </c>
      <c r="I19" s="43"/>
      <c r="J19" s="45" t="s">
        <v>145</v>
      </c>
      <c r="K19" s="45" t="s">
        <v>171</v>
      </c>
      <c r="L19" s="43"/>
    </row>
    <row r="20" spans="2:12" x14ac:dyDescent="0.25">
      <c r="B20" s="45" t="s">
        <v>172</v>
      </c>
      <c r="C20" s="43"/>
      <c r="D20" s="45" t="s">
        <v>148</v>
      </c>
      <c r="E20" s="46" t="s">
        <v>173</v>
      </c>
      <c r="F20" s="43"/>
      <c r="G20" s="43"/>
      <c r="H20" s="45" t="s">
        <v>174</v>
      </c>
      <c r="I20" s="43"/>
      <c r="J20" s="45" t="s">
        <v>148</v>
      </c>
      <c r="K20" s="46" t="s">
        <v>175</v>
      </c>
      <c r="L20" s="43"/>
    </row>
    <row r="21" spans="2:12" x14ac:dyDescent="0.25">
      <c r="B21" s="56"/>
      <c r="C21" s="56"/>
      <c r="D21" s="56"/>
      <c r="E21" s="56"/>
      <c r="F21" s="56"/>
      <c r="G21" s="56"/>
      <c r="H21" s="179" t="s">
        <v>158</v>
      </c>
      <c r="I21" s="173" t="s">
        <v>176</v>
      </c>
      <c r="J21" s="77"/>
      <c r="K21" s="79"/>
      <c r="L21" s="56"/>
    </row>
    <row r="22" spans="2:12" x14ac:dyDescent="0.25">
      <c r="B22" s="56"/>
      <c r="C22" s="56"/>
      <c r="D22" s="56"/>
      <c r="E22" s="56"/>
      <c r="F22" s="56"/>
      <c r="G22" s="56"/>
      <c r="H22" s="179"/>
      <c r="I22" s="173" t="s">
        <v>177</v>
      </c>
      <c r="J22" s="77"/>
      <c r="K22" s="79"/>
      <c r="L22" s="56"/>
    </row>
    <row r="23" spans="2:12" x14ac:dyDescent="0.25">
      <c r="B23" s="56"/>
      <c r="C23" s="56"/>
      <c r="D23" s="56"/>
      <c r="E23" s="56"/>
      <c r="F23" s="56"/>
      <c r="G23" s="56"/>
      <c r="H23" s="179" t="s">
        <v>161</v>
      </c>
      <c r="I23" s="173" t="s">
        <v>178</v>
      </c>
      <c r="J23" s="56"/>
      <c r="K23" s="56"/>
      <c r="L23" s="56"/>
    </row>
    <row r="24" spans="2:12" ht="9" customHeight="1" x14ac:dyDescent="0.25">
      <c r="B24" s="56"/>
      <c r="C24" s="56"/>
      <c r="D24" s="56"/>
      <c r="E24" s="56"/>
      <c r="F24" s="56"/>
      <c r="G24" s="56"/>
      <c r="H24" s="118"/>
      <c r="I24" s="75"/>
      <c r="J24" s="56"/>
      <c r="K24" s="56"/>
      <c r="L24" s="56"/>
    </row>
    <row r="25" spans="2:12" ht="15.75" x14ac:dyDescent="0.25">
      <c r="B25" s="44" t="s">
        <v>179</v>
      </c>
      <c r="C25" s="43"/>
      <c r="D25" s="43"/>
      <c r="E25" s="43"/>
      <c r="F25" s="43"/>
      <c r="G25" s="43"/>
      <c r="H25" s="44" t="s">
        <v>180</v>
      </c>
      <c r="I25" s="43"/>
      <c r="J25" s="43"/>
      <c r="K25" s="43"/>
      <c r="L25" s="43"/>
    </row>
    <row r="26" spans="2:12" x14ac:dyDescent="0.25">
      <c r="B26" s="45" t="s">
        <v>181</v>
      </c>
      <c r="C26" s="43"/>
      <c r="D26" s="45" t="s">
        <v>142</v>
      </c>
      <c r="E26" s="45"/>
      <c r="F26" s="43"/>
      <c r="G26" s="43"/>
      <c r="H26" s="45" t="s">
        <v>182</v>
      </c>
      <c r="I26" s="43"/>
      <c r="J26" s="45" t="s">
        <v>142</v>
      </c>
      <c r="K26" s="45"/>
      <c r="L26" s="43"/>
    </row>
    <row r="27" spans="2:12" x14ac:dyDescent="0.25">
      <c r="B27" s="45" t="s">
        <v>183</v>
      </c>
      <c r="C27" s="43"/>
      <c r="D27" s="45" t="s">
        <v>145</v>
      </c>
      <c r="E27" s="45" t="s">
        <v>184</v>
      </c>
      <c r="F27" s="43"/>
      <c r="G27" s="43"/>
      <c r="H27" s="45" t="s">
        <v>185</v>
      </c>
      <c r="I27" s="43"/>
      <c r="J27" s="45" t="s">
        <v>145</v>
      </c>
      <c r="K27" s="45" t="s">
        <v>186</v>
      </c>
      <c r="L27" s="43"/>
    </row>
    <row r="28" spans="2:12" x14ac:dyDescent="0.25">
      <c r="B28" s="45" t="s">
        <v>187</v>
      </c>
      <c r="C28" s="43"/>
      <c r="D28" s="45" t="s">
        <v>148</v>
      </c>
      <c r="E28" s="46" t="s">
        <v>188</v>
      </c>
      <c r="F28" s="43"/>
      <c r="G28" s="43"/>
      <c r="H28" s="45" t="s">
        <v>189</v>
      </c>
      <c r="I28" s="43"/>
      <c r="J28" s="45" t="s">
        <v>148</v>
      </c>
      <c r="K28" s="79" t="s">
        <v>190</v>
      </c>
      <c r="L28" s="43"/>
    </row>
    <row r="29" spans="2:12" x14ac:dyDescent="0.25">
      <c r="B29" s="179" t="s">
        <v>158</v>
      </c>
      <c r="C29" s="173" t="s">
        <v>191</v>
      </c>
      <c r="D29" s="172"/>
      <c r="E29" s="174"/>
      <c r="F29" s="173"/>
      <c r="G29" s="56"/>
      <c r="H29" s="77"/>
      <c r="I29" s="56"/>
      <c r="J29" s="77"/>
      <c r="K29" s="79"/>
      <c r="L29" s="56"/>
    </row>
    <row r="30" spans="2:12" x14ac:dyDescent="0.25">
      <c r="B30" s="179"/>
      <c r="C30" s="173" t="s">
        <v>192</v>
      </c>
      <c r="D30" s="172"/>
      <c r="E30" s="174"/>
      <c r="F30" s="173"/>
      <c r="G30" s="56"/>
      <c r="H30" s="77"/>
      <c r="I30" s="56"/>
      <c r="J30" s="77"/>
      <c r="K30" s="79"/>
      <c r="L30" s="56"/>
    </row>
    <row r="31" spans="2:12" x14ac:dyDescent="0.25">
      <c r="B31" s="179"/>
      <c r="C31" s="173" t="s">
        <v>193</v>
      </c>
      <c r="D31" s="172"/>
      <c r="E31" s="174"/>
      <c r="F31" s="173"/>
      <c r="G31" s="56"/>
      <c r="H31" s="77"/>
      <c r="I31" s="56"/>
      <c r="J31" s="77"/>
      <c r="K31" s="79"/>
      <c r="L31" s="56"/>
    </row>
    <row r="32" spans="2:12" x14ac:dyDescent="0.25">
      <c r="B32" s="179" t="s">
        <v>161</v>
      </c>
      <c r="C32" s="173" t="s">
        <v>194</v>
      </c>
      <c r="D32" s="172"/>
      <c r="E32" s="174"/>
      <c r="F32" s="173"/>
      <c r="G32" s="56"/>
      <c r="H32" s="77"/>
      <c r="I32" s="56"/>
      <c r="J32" s="77"/>
      <c r="K32" s="79"/>
      <c r="L32" s="56"/>
    </row>
    <row r="33" spans="2:12" x14ac:dyDescent="0.25">
      <c r="B33" s="179" t="s">
        <v>195</v>
      </c>
      <c r="C33" s="173" t="s">
        <v>196</v>
      </c>
      <c r="D33" s="172"/>
      <c r="E33" s="174"/>
      <c r="F33" s="173"/>
      <c r="G33" s="56"/>
      <c r="H33" s="77"/>
      <c r="I33" s="56"/>
      <c r="J33" s="77"/>
      <c r="K33" s="79"/>
      <c r="L33" s="56"/>
    </row>
    <row r="34" spans="2:12" ht="3.75" customHeight="1" x14ac:dyDescent="0.25"/>
    <row r="35" spans="2:12" ht="6.75" customHeight="1" x14ac:dyDescent="0.25">
      <c r="B35" s="151"/>
      <c r="C35" s="151"/>
      <c r="D35" s="151"/>
      <c r="E35" s="151"/>
      <c r="F35" s="151"/>
      <c r="G35" s="151"/>
      <c r="H35" s="151"/>
      <c r="I35" s="151"/>
      <c r="J35" s="151"/>
      <c r="K35" s="151"/>
      <c r="L35" s="151"/>
    </row>
    <row r="36" spans="2:12" ht="18.75" x14ac:dyDescent="0.3">
      <c r="B36" s="154" t="s">
        <v>197</v>
      </c>
      <c r="C36" s="180" t="s">
        <v>198</v>
      </c>
      <c r="D36" s="181"/>
      <c r="E36" s="151"/>
      <c r="F36" s="151"/>
      <c r="G36" s="322" t="s">
        <v>199</v>
      </c>
      <c r="H36" s="322"/>
      <c r="I36" s="322"/>
      <c r="J36" s="322"/>
      <c r="K36" s="47"/>
      <c r="L36" s="47"/>
    </row>
    <row r="37" spans="2:12" ht="5.25" customHeight="1" x14ac:dyDescent="0.25">
      <c r="B37" s="47"/>
      <c r="C37" s="151"/>
      <c r="D37" s="151"/>
      <c r="E37" s="151"/>
      <c r="F37" s="151"/>
      <c r="G37" s="151"/>
      <c r="H37" s="151"/>
      <c r="I37" s="151"/>
      <c r="J37" s="151"/>
      <c r="K37" s="151"/>
      <c r="L37" s="151"/>
    </row>
    <row r="38" spans="2:12" ht="16.5" customHeight="1" x14ac:dyDescent="0.25">
      <c r="B38" s="47"/>
      <c r="C38" s="178" t="s">
        <v>200</v>
      </c>
      <c r="D38" s="151"/>
      <c r="E38" s="151"/>
      <c r="F38" s="151"/>
      <c r="G38" s="322" t="s">
        <v>201</v>
      </c>
      <c r="H38" s="322"/>
      <c r="I38" s="322"/>
      <c r="J38" s="322"/>
      <c r="K38" s="322"/>
      <c r="L38" s="322"/>
    </row>
    <row r="39" spans="2:12" s="201" customFormat="1" ht="18" customHeight="1" x14ac:dyDescent="0.25">
      <c r="B39" s="199"/>
      <c r="C39" s="199"/>
      <c r="D39" s="199"/>
      <c r="E39" s="199"/>
      <c r="F39" s="199"/>
      <c r="G39" s="199"/>
      <c r="H39" s="199"/>
      <c r="I39" s="199"/>
      <c r="J39" s="199"/>
      <c r="K39" s="199"/>
      <c r="L39" s="200" t="s">
        <v>202</v>
      </c>
    </row>
  </sheetData>
  <sheetProtection algorithmName="SHA-512" hashValue="4k5I1wGoVs/E+60rwTfP0p3Yy1C+DsDbFnfvtsV4cuXGWKMvRInMY9+BT0Ltz7KKeDPwyKq5Q1882190WHBKvg==" saltValue="FzPiHbcQQnQXeP9BzBaqJg==" spinCount="100000" sheet="1" selectLockedCells="1"/>
  <customSheetViews>
    <customSheetView guid="{6F3B8BAC-2022-446A-B1AF-A3A7FEB3D41F}" showPageBreaks="1" showGridLines="0" showRowCol="0" view="pageLayout" showRuler="0">
      <selection activeCell="B34" sqref="B34"/>
      <pageMargins left="0" right="0" top="0" bottom="0" header="0" footer="0"/>
      <pageSetup paperSize="9" orientation="landscape" r:id="rId1"/>
    </customSheetView>
  </customSheetViews>
  <mergeCells count="2">
    <mergeCell ref="G36:J36"/>
    <mergeCell ref="G38:L38"/>
  </mergeCells>
  <hyperlinks>
    <hyperlink ref="E12" r:id="rId2"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6" sqref="A46"/>
    </sheetView>
  </sheetViews>
  <sheetFormatPr baseColWidth="10" defaultColWidth="11.42578125" defaultRowHeight="15" x14ac:dyDescent="0.25"/>
  <cols>
    <col min="1" max="1" width="13.140625" style="48" bestFit="1" customWidth="1"/>
    <col min="2" max="2" width="0.85546875" customWidth="1"/>
    <col min="3" max="3" width="32.85546875" customWidth="1"/>
    <col min="4" max="4" width="11.42578125" style="48"/>
    <col min="5" max="5" width="77.5703125" customWidth="1"/>
  </cols>
  <sheetData>
    <row r="1" spans="1:5" s="50" customFormat="1" ht="12" x14ac:dyDescent="0.2">
      <c r="A1" s="138" t="s">
        <v>203</v>
      </c>
      <c r="B1" s="139"/>
      <c r="C1" s="139" t="s">
        <v>204</v>
      </c>
      <c r="D1" s="138" t="s">
        <v>205</v>
      </c>
      <c r="E1" s="139" t="s">
        <v>206</v>
      </c>
    </row>
    <row r="2" spans="1:5" s="50" customFormat="1" ht="6" customHeight="1" x14ac:dyDescent="0.2">
      <c r="A2" s="138"/>
      <c r="B2" s="139"/>
      <c r="C2" s="139"/>
      <c r="D2" s="138"/>
      <c r="E2" s="139"/>
    </row>
    <row r="3" spans="1:5" x14ac:dyDescent="0.25">
      <c r="A3" s="142" t="s">
        <v>207</v>
      </c>
      <c r="B3" s="141"/>
      <c r="C3" s="141"/>
      <c r="D3" s="145"/>
    </row>
    <row r="4" spans="1:5" x14ac:dyDescent="0.25">
      <c r="A4" s="140"/>
      <c r="B4" s="141"/>
      <c r="C4" s="141"/>
      <c r="D4" s="146" t="s">
        <v>208</v>
      </c>
      <c r="E4" s="141" t="s">
        <v>209</v>
      </c>
    </row>
    <row r="5" spans="1:5" x14ac:dyDescent="0.25">
      <c r="A5" s="140"/>
      <c r="B5" s="141"/>
      <c r="C5" s="141"/>
      <c r="D5" s="146" t="s">
        <v>210</v>
      </c>
      <c r="E5" s="141" t="s">
        <v>211</v>
      </c>
    </row>
    <row r="6" spans="1:5" x14ac:dyDescent="0.25">
      <c r="A6" s="143"/>
      <c r="B6" s="141"/>
      <c r="C6" s="141"/>
      <c r="D6" s="146" t="s">
        <v>212</v>
      </c>
      <c r="E6" s="141" t="s">
        <v>213</v>
      </c>
    </row>
    <row r="7" spans="1:5" x14ac:dyDescent="0.25">
      <c r="A7" s="143"/>
      <c r="B7" s="141"/>
      <c r="C7" s="141"/>
      <c r="D7" s="146" t="s">
        <v>214</v>
      </c>
      <c r="E7" s="141" t="s">
        <v>215</v>
      </c>
    </row>
    <row r="8" spans="1:5" x14ac:dyDescent="0.25">
      <c r="A8" s="143"/>
      <c r="B8" s="141"/>
      <c r="C8" s="141"/>
      <c r="D8" s="146" t="s">
        <v>216</v>
      </c>
      <c r="E8" s="141" t="s">
        <v>217</v>
      </c>
    </row>
    <row r="9" spans="1:5" x14ac:dyDescent="0.25">
      <c r="A9" s="157" t="s">
        <v>218</v>
      </c>
      <c r="B9" s="141"/>
      <c r="C9" s="141"/>
      <c r="D9" s="146" t="s">
        <v>219</v>
      </c>
      <c r="E9" s="141" t="s">
        <v>220</v>
      </c>
    </row>
    <row r="10" spans="1:5" x14ac:dyDescent="0.25">
      <c r="A10" s="157" t="s">
        <v>221</v>
      </c>
      <c r="B10" s="141"/>
      <c r="C10" s="141"/>
      <c r="D10" s="146" t="s">
        <v>222</v>
      </c>
      <c r="E10" s="141" t="s">
        <v>223</v>
      </c>
    </row>
    <row r="11" spans="1:5" x14ac:dyDescent="0.25">
      <c r="A11" s="157"/>
      <c r="B11" s="141"/>
      <c r="C11" s="141"/>
      <c r="D11" s="146"/>
      <c r="E11" s="141"/>
    </row>
    <row r="12" spans="1:5" x14ac:dyDescent="0.25">
      <c r="A12" s="143"/>
      <c r="B12" s="141"/>
      <c r="C12" s="141"/>
      <c r="D12" s="146"/>
      <c r="E12" s="141"/>
    </row>
    <row r="13" spans="1:5" x14ac:dyDescent="0.25">
      <c r="A13" s="148" t="s">
        <v>224</v>
      </c>
      <c r="D13" s="145"/>
    </row>
    <row r="14" spans="1:5" x14ac:dyDescent="0.25">
      <c r="A14" s="149">
        <v>42705</v>
      </c>
      <c r="B14" s="144"/>
      <c r="C14" s="144" t="s">
        <v>225</v>
      </c>
      <c r="D14" s="147"/>
      <c r="E14" s="144" t="s">
        <v>226</v>
      </c>
    </row>
    <row r="15" spans="1:5" x14ac:dyDescent="0.25">
      <c r="A15" s="149">
        <v>42705</v>
      </c>
      <c r="B15" s="144"/>
      <c r="C15" s="144" t="s">
        <v>227</v>
      </c>
      <c r="D15" s="147"/>
      <c r="E15" s="144" t="s">
        <v>228</v>
      </c>
    </row>
    <row r="16" spans="1:5" x14ac:dyDescent="0.25">
      <c r="A16" s="149">
        <v>42705</v>
      </c>
      <c r="B16" s="144"/>
      <c r="C16" s="144" t="s">
        <v>229</v>
      </c>
      <c r="D16" s="147"/>
      <c r="E16" s="144" t="s">
        <v>230</v>
      </c>
    </row>
    <row r="17" spans="1:5" x14ac:dyDescent="0.25">
      <c r="A17" s="149">
        <v>42705</v>
      </c>
      <c r="B17" s="144"/>
      <c r="C17" s="144" t="s">
        <v>231</v>
      </c>
      <c r="D17" s="147"/>
      <c r="E17" s="144" t="s">
        <v>232</v>
      </c>
    </row>
    <row r="18" spans="1:5" x14ac:dyDescent="0.25">
      <c r="A18" s="149">
        <v>42705</v>
      </c>
      <c r="B18" s="144"/>
      <c r="C18" s="144" t="s">
        <v>233</v>
      </c>
      <c r="D18" s="147"/>
      <c r="E18" s="144" t="s">
        <v>234</v>
      </c>
    </row>
    <row r="19" spans="1:5" x14ac:dyDescent="0.25">
      <c r="A19" s="149">
        <v>42705</v>
      </c>
      <c r="B19" s="144"/>
      <c r="C19" s="144" t="s">
        <v>235</v>
      </c>
      <c r="D19" s="147"/>
      <c r="E19" s="144" t="s">
        <v>236</v>
      </c>
    </row>
    <row r="20" spans="1:5" x14ac:dyDescent="0.25">
      <c r="A20" s="149">
        <v>42765</v>
      </c>
      <c r="B20" s="144"/>
      <c r="C20" s="144" t="s">
        <v>233</v>
      </c>
      <c r="D20" s="147"/>
      <c r="E20" s="144" t="s">
        <v>237</v>
      </c>
    </row>
    <row r="21" spans="1:5" x14ac:dyDescent="0.25">
      <c r="A21" s="149">
        <v>42660</v>
      </c>
      <c r="B21" s="144"/>
      <c r="C21" s="144" t="s">
        <v>238</v>
      </c>
      <c r="D21" s="147"/>
      <c r="E21" s="144" t="s">
        <v>239</v>
      </c>
    </row>
    <row r="22" spans="1:5" x14ac:dyDescent="0.25">
      <c r="A22" s="149">
        <v>42765</v>
      </c>
      <c r="B22" s="144"/>
      <c r="C22" s="144" t="s">
        <v>240</v>
      </c>
      <c r="D22" s="147"/>
      <c r="E22" s="144" t="s">
        <v>241</v>
      </c>
    </row>
    <row r="23" spans="1:5" x14ac:dyDescent="0.25">
      <c r="A23" s="149">
        <v>43159</v>
      </c>
      <c r="B23" s="144"/>
      <c r="C23" s="144" t="s">
        <v>242</v>
      </c>
      <c r="D23" s="147"/>
      <c r="E23" s="144" t="s">
        <v>243</v>
      </c>
    </row>
    <row r="24" spans="1:5" x14ac:dyDescent="0.25">
      <c r="A24" s="149">
        <v>43919</v>
      </c>
      <c r="B24" s="144"/>
      <c r="C24" s="144" t="s">
        <v>244</v>
      </c>
      <c r="D24" s="147"/>
      <c r="E24" s="144" t="s">
        <v>245</v>
      </c>
    </row>
    <row r="25" spans="1:5" x14ac:dyDescent="0.25">
      <c r="A25" s="49">
        <v>44182</v>
      </c>
      <c r="C25" s="144" t="s">
        <v>246</v>
      </c>
      <c r="E25" s="144" t="s">
        <v>247</v>
      </c>
    </row>
    <row r="26" spans="1:5" x14ac:dyDescent="0.25">
      <c r="A26" s="49">
        <v>44816</v>
      </c>
      <c r="C26" s="144" t="s">
        <v>248</v>
      </c>
      <c r="E26" s="144" t="s">
        <v>249</v>
      </c>
    </row>
    <row r="27" spans="1:5" x14ac:dyDescent="0.25">
      <c r="A27" s="49"/>
      <c r="C27" s="144"/>
      <c r="E27" s="144"/>
    </row>
    <row r="28" spans="1:5" ht="14.25" customHeight="1" x14ac:dyDescent="0.25">
      <c r="A28" s="49"/>
      <c r="C28" s="144"/>
      <c r="E28" s="144"/>
    </row>
    <row r="30" spans="1:5" x14ac:dyDescent="0.25">
      <c r="A30" s="148" t="s">
        <v>250</v>
      </c>
    </row>
    <row r="31" spans="1:5" x14ac:dyDescent="0.25">
      <c r="A31" s="49">
        <v>41939</v>
      </c>
      <c r="C31" s="144" t="s">
        <v>251</v>
      </c>
      <c r="D31" s="145">
        <v>14.02</v>
      </c>
      <c r="E31" s="144" t="s">
        <v>252</v>
      </c>
    </row>
    <row r="32" spans="1:5" x14ac:dyDescent="0.25">
      <c r="A32" s="49">
        <v>41950</v>
      </c>
      <c r="C32" s="144" t="s">
        <v>253</v>
      </c>
      <c r="D32" s="145">
        <v>14.02</v>
      </c>
      <c r="E32" s="144" t="s">
        <v>254</v>
      </c>
    </row>
    <row r="33" spans="1:5" x14ac:dyDescent="0.25">
      <c r="A33" s="49">
        <v>42252</v>
      </c>
      <c r="C33" s="144" t="s">
        <v>255</v>
      </c>
      <c r="D33" s="145" t="s">
        <v>256</v>
      </c>
      <c r="E33" s="144" t="s">
        <v>257</v>
      </c>
    </row>
    <row r="34" spans="1:5" x14ac:dyDescent="0.25">
      <c r="A34" s="49">
        <v>42255</v>
      </c>
      <c r="C34" s="144" t="s">
        <v>255</v>
      </c>
      <c r="D34" s="145" t="s">
        <v>216</v>
      </c>
      <c r="E34" s="144" t="s">
        <v>258</v>
      </c>
    </row>
    <row r="35" spans="1:5" x14ac:dyDescent="0.25">
      <c r="A35" s="49">
        <v>42533</v>
      </c>
      <c r="C35" s="144" t="s">
        <v>259</v>
      </c>
      <c r="D35" s="145" t="s">
        <v>219</v>
      </c>
      <c r="E35" s="144" t="s">
        <v>260</v>
      </c>
    </row>
    <row r="36" spans="1:5" x14ac:dyDescent="0.25">
      <c r="A36" s="49">
        <v>42660</v>
      </c>
      <c r="C36" s="144" t="s">
        <v>261</v>
      </c>
      <c r="D36" s="145" t="s">
        <v>219</v>
      </c>
      <c r="E36" s="155" t="s">
        <v>262</v>
      </c>
    </row>
    <row r="37" spans="1:5" x14ac:dyDescent="0.25">
      <c r="A37" s="49">
        <v>42765</v>
      </c>
      <c r="C37" s="144" t="s">
        <v>263</v>
      </c>
      <c r="D37" s="145" t="s">
        <v>219</v>
      </c>
      <c r="E37" s="155" t="s">
        <v>264</v>
      </c>
    </row>
    <row r="38" spans="1:5" x14ac:dyDescent="0.25">
      <c r="A38" s="49">
        <v>43159</v>
      </c>
      <c r="C38" s="144" t="s">
        <v>265</v>
      </c>
      <c r="D38" s="145" t="s">
        <v>219</v>
      </c>
      <c r="E38" s="144" t="s">
        <v>266</v>
      </c>
    </row>
    <row r="39" spans="1:5" x14ac:dyDescent="0.25">
      <c r="A39" s="49">
        <v>43169</v>
      </c>
      <c r="C39" s="144" t="s">
        <v>267</v>
      </c>
      <c r="D39" s="145" t="s">
        <v>219</v>
      </c>
      <c r="E39" s="144" t="s">
        <v>268</v>
      </c>
    </row>
    <row r="40" spans="1:5" x14ac:dyDescent="0.25">
      <c r="A40" s="49">
        <v>43175</v>
      </c>
      <c r="C40" s="144" t="s">
        <v>269</v>
      </c>
      <c r="D40" s="145" t="s">
        <v>219</v>
      </c>
      <c r="E40" s="144" t="s">
        <v>270</v>
      </c>
    </row>
    <row r="41" spans="1:5" x14ac:dyDescent="0.25">
      <c r="A41" s="149">
        <v>43919</v>
      </c>
      <c r="B41" s="144"/>
      <c r="C41" s="144" t="s">
        <v>244</v>
      </c>
      <c r="D41" s="147"/>
      <c r="E41" s="144" t="s">
        <v>245</v>
      </c>
    </row>
    <row r="42" spans="1:5" x14ac:dyDescent="0.25">
      <c r="A42" s="49">
        <v>44182</v>
      </c>
      <c r="C42" s="144" t="s">
        <v>271</v>
      </c>
      <c r="D42" s="145"/>
      <c r="E42" s="144" t="s">
        <v>247</v>
      </c>
    </row>
    <row r="43" spans="1:5" x14ac:dyDescent="0.25">
      <c r="A43" s="49">
        <v>44363</v>
      </c>
      <c r="C43" s="144" t="s">
        <v>272</v>
      </c>
      <c r="D43" s="145"/>
      <c r="E43" s="144" t="s">
        <v>273</v>
      </c>
    </row>
    <row r="44" spans="1:5" x14ac:dyDescent="0.25">
      <c r="A44" s="196">
        <v>45297</v>
      </c>
      <c r="C44" s="144" t="s">
        <v>274</v>
      </c>
    </row>
    <row r="45" spans="1:5" x14ac:dyDescent="0.25">
      <c r="A45" s="49">
        <v>45644</v>
      </c>
      <c r="C45" s="144" t="s">
        <v>275</v>
      </c>
      <c r="D45" s="145"/>
      <c r="E45" s="144" t="s">
        <v>276</v>
      </c>
    </row>
    <row r="46" spans="1:5" x14ac:dyDescent="0.25">
      <c r="D46" s="145"/>
    </row>
  </sheetData>
  <phoneticPr fontId="63"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 Müller</dc:creator>
  <cp:keywords/>
  <dc:description/>
  <cp:lastModifiedBy>Arnaldo ZEITER</cp:lastModifiedBy>
  <cp:revision/>
  <dcterms:created xsi:type="dcterms:W3CDTF">2014-03-12T10:07:19Z</dcterms:created>
  <dcterms:modified xsi:type="dcterms:W3CDTF">2026-05-21T08:38:54Z</dcterms:modified>
  <cp:category/>
  <cp:contentStatus/>
</cp:coreProperties>
</file>