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chreu\myCloud\BSSV\Abt_Gewehr_10_50m\Verbandswettkaempfe\Obligatorisches\Reglemente_Formulare\"/>
    </mc:Choice>
  </mc:AlternateContent>
  <xr:revisionPtr revIDLastSave="0" documentId="13_ncr:1_{4FBBA870-B6B4-45BA-A73B-702B9BF37A57}" xr6:coauthVersionLast="36" xr6:coauthVersionMax="36" xr10:uidLastSave="{00000000-0000-0000-0000-000000000000}"/>
  <bookViews>
    <workbookView xWindow="-15" yWindow="6525" windowWidth="24030" windowHeight="3315" xr2:uid="{00000000-000D-0000-FFFF-FFFF00000000}"/>
  </bookViews>
  <sheets>
    <sheet name="Teilnehmer" sheetId="1" r:id="rId1"/>
  </sheets>
  <definedNames>
    <definedName name="_xlnm._FilterDatabase" localSheetId="0" hidden="1">Teilnehmer!#REF!</definedName>
    <definedName name="_xlnm.Print_Area" localSheetId="0">Teilnehmer!$A$1:$K$62</definedName>
    <definedName name="Z_AA52ECCB_5776_4392_B9C0_C6576C9DCA4C_.wvu.Cols" localSheetId="0" hidden="1">Teilnehmer!$L:$O</definedName>
    <definedName name="Z_AA52ECCB_5776_4392_B9C0_C6576C9DCA4C_.wvu.PrintArea" localSheetId="0" hidden="1">Teilnehmer!$A$1:$K$62</definedName>
  </definedNames>
  <calcPr calcId="191029"/>
  <customWorkbookViews>
    <customWorkbookView name="Res - Persönliche Ansicht" guid="{AA52ECCB-5776-4392-B9C0-C6576C9DCA4C}" mergeInterval="0" personalView="1" maximized="1" windowWidth="1596" windowHeight="6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9" i="1" l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60" i="1"/>
  <c r="I58" i="1"/>
  <c r="I52" i="1"/>
  <c r="I38" i="1" l="1"/>
  <c r="I37" i="1"/>
  <c r="I36" i="1"/>
  <c r="I35" i="1"/>
  <c r="I24" i="1"/>
  <c r="I22" i="1"/>
  <c r="I21" i="1"/>
  <c r="I20" i="1"/>
  <c r="I23" i="1"/>
  <c r="I19" i="1"/>
  <c r="I18" i="1"/>
  <c r="I17" i="1"/>
  <c r="I16" i="1"/>
  <c r="I15" i="1"/>
  <c r="I14" i="1"/>
  <c r="I13" i="1"/>
  <c r="L13" i="1" l="1"/>
  <c r="J13" i="1" s="1"/>
  <c r="M13" i="1"/>
  <c r="K13" i="1" s="1"/>
  <c r="G30" i="1"/>
  <c r="L36" i="1" l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M35" i="1"/>
  <c r="L35" i="1"/>
  <c r="M14" i="1"/>
  <c r="M15" i="1"/>
  <c r="M16" i="1"/>
  <c r="M17" i="1"/>
  <c r="M18" i="1"/>
  <c r="M19" i="1"/>
  <c r="M20" i="1"/>
  <c r="M21" i="1"/>
  <c r="M22" i="1"/>
  <c r="M23" i="1"/>
  <c r="M24" i="1"/>
  <c r="L14" i="1"/>
  <c r="J14" i="1" s="1"/>
  <c r="L15" i="1"/>
  <c r="J15" i="1" s="1"/>
  <c r="L17" i="1"/>
  <c r="J17" i="1" s="1"/>
  <c r="L18" i="1"/>
  <c r="L19" i="1"/>
  <c r="L20" i="1"/>
  <c r="L21" i="1"/>
  <c r="L22" i="1"/>
  <c r="L23" i="1"/>
  <c r="L24" i="1"/>
  <c r="S13" i="1"/>
  <c r="O15" i="1" l="1"/>
  <c r="K15" i="1"/>
  <c r="O42" i="1"/>
  <c r="K42" i="1"/>
  <c r="N18" i="1"/>
  <c r="J18" i="1"/>
  <c r="N57" i="1"/>
  <c r="J57" i="1"/>
  <c r="N45" i="1"/>
  <c r="J45" i="1"/>
  <c r="N37" i="1"/>
  <c r="J37" i="1"/>
  <c r="N23" i="1"/>
  <c r="J23" i="1"/>
  <c r="O17" i="1"/>
  <c r="K17" i="1"/>
  <c r="O59" i="1"/>
  <c r="K59" i="1"/>
  <c r="O55" i="1"/>
  <c r="K55" i="1"/>
  <c r="O51" i="1"/>
  <c r="K51" i="1"/>
  <c r="O47" i="1"/>
  <c r="K47" i="1"/>
  <c r="O43" i="1"/>
  <c r="K43" i="1"/>
  <c r="O39" i="1"/>
  <c r="K39" i="1"/>
  <c r="N22" i="1"/>
  <c r="J22" i="1"/>
  <c r="O24" i="1"/>
  <c r="K24" i="1"/>
  <c r="O16" i="1"/>
  <c r="K16" i="1"/>
  <c r="N59" i="1"/>
  <c r="J59" i="1"/>
  <c r="N55" i="1"/>
  <c r="J55" i="1"/>
  <c r="N51" i="1"/>
  <c r="J51" i="1"/>
  <c r="N47" i="1"/>
  <c r="J47" i="1"/>
  <c r="N43" i="1"/>
  <c r="J43" i="1"/>
  <c r="N39" i="1"/>
  <c r="J39" i="1"/>
  <c r="O58" i="1"/>
  <c r="K58" i="1"/>
  <c r="O46" i="1"/>
  <c r="K46" i="1"/>
  <c r="N20" i="1"/>
  <c r="J20" i="1"/>
  <c r="O22" i="1"/>
  <c r="K22" i="1"/>
  <c r="O14" i="1"/>
  <c r="K14" i="1"/>
  <c r="N58" i="1"/>
  <c r="J58" i="1"/>
  <c r="N50" i="1"/>
  <c r="J50" i="1"/>
  <c r="N46" i="1"/>
  <c r="J46" i="1"/>
  <c r="N42" i="1"/>
  <c r="J42" i="1"/>
  <c r="N38" i="1"/>
  <c r="J38" i="1"/>
  <c r="N19" i="1"/>
  <c r="J19" i="1"/>
  <c r="O21" i="1"/>
  <c r="K21" i="1"/>
  <c r="O57" i="1"/>
  <c r="K57" i="1"/>
  <c r="O53" i="1"/>
  <c r="K53" i="1"/>
  <c r="O49" i="1"/>
  <c r="K49" i="1"/>
  <c r="O45" i="1"/>
  <c r="K45" i="1"/>
  <c r="O41" i="1"/>
  <c r="K41" i="1"/>
  <c r="O37" i="1"/>
  <c r="K37" i="1"/>
  <c r="N21" i="1"/>
  <c r="J21" i="1"/>
  <c r="O38" i="1"/>
  <c r="K38" i="1"/>
  <c r="O20" i="1"/>
  <c r="K20" i="1"/>
  <c r="N49" i="1"/>
  <c r="J49" i="1"/>
  <c r="O60" i="1"/>
  <c r="K60" i="1"/>
  <c r="O52" i="1"/>
  <c r="K52" i="1"/>
  <c r="O44" i="1"/>
  <c r="K44" i="1"/>
  <c r="O36" i="1"/>
  <c r="K36" i="1"/>
  <c r="O23" i="1"/>
  <c r="K23" i="1"/>
  <c r="O50" i="1"/>
  <c r="K50" i="1"/>
  <c r="N53" i="1"/>
  <c r="J53" i="1"/>
  <c r="N41" i="1"/>
  <c r="J41" i="1"/>
  <c r="O19" i="1"/>
  <c r="K19" i="1"/>
  <c r="O56" i="1"/>
  <c r="K56" i="1"/>
  <c r="O48" i="1"/>
  <c r="K48" i="1"/>
  <c r="O40" i="1"/>
  <c r="K40" i="1"/>
  <c r="N24" i="1"/>
  <c r="J24" i="1"/>
  <c r="O18" i="1"/>
  <c r="K18" i="1"/>
  <c r="N60" i="1"/>
  <c r="J60" i="1"/>
  <c r="N56" i="1"/>
  <c r="J56" i="1"/>
  <c r="N52" i="1"/>
  <c r="J52" i="1"/>
  <c r="N48" i="1"/>
  <c r="J48" i="1"/>
  <c r="N44" i="1"/>
  <c r="J44" i="1"/>
  <c r="N40" i="1"/>
  <c r="J40" i="1"/>
  <c r="N36" i="1"/>
  <c r="J36" i="1"/>
  <c r="N35" i="1"/>
  <c r="J35" i="1"/>
  <c r="O35" i="1"/>
  <c r="K35" i="1"/>
  <c r="N54" i="1"/>
  <c r="J54" i="1"/>
  <c r="O54" i="1"/>
  <c r="K54" i="1"/>
  <c r="N17" i="1"/>
  <c r="N14" i="1"/>
  <c r="N15" i="1"/>
  <c r="H30" i="1"/>
  <c r="H32" i="1" s="1"/>
  <c r="H62" i="1" s="1"/>
  <c r="G32" i="1"/>
  <c r="I25" i="1" l="1"/>
  <c r="M25" i="1"/>
  <c r="L25" i="1"/>
  <c r="I26" i="1"/>
  <c r="L26" i="1"/>
  <c r="M26" i="1"/>
  <c r="I28" i="1"/>
  <c r="M28" i="1"/>
  <c r="L28" i="1"/>
  <c r="A30" i="1"/>
  <c r="A32" i="1"/>
  <c r="L16" i="1"/>
  <c r="J16" i="1" s="1"/>
  <c r="G62" i="1"/>
  <c r="N26" i="1" l="1"/>
  <c r="J26" i="1"/>
  <c r="N25" i="1"/>
  <c r="J25" i="1"/>
  <c r="O25" i="1"/>
  <c r="K25" i="1"/>
  <c r="N28" i="1"/>
  <c r="J28" i="1"/>
  <c r="O28" i="1"/>
  <c r="K28" i="1"/>
  <c r="O26" i="1"/>
  <c r="K26" i="1"/>
  <c r="N16" i="1"/>
  <c r="O13" i="1"/>
  <c r="N13" i="1"/>
  <c r="A62" i="1"/>
  <c r="I27" i="1" l="1"/>
  <c r="M27" i="1"/>
  <c r="L27" i="1"/>
  <c r="N27" i="1" l="1"/>
  <c r="J27" i="1"/>
  <c r="O27" i="1"/>
  <c r="K27" i="1"/>
  <c r="J30" i="1"/>
  <c r="J32" i="1" s="1"/>
  <c r="J62" i="1" s="1"/>
  <c r="K30" i="1"/>
  <c r="K32" i="1" l="1"/>
  <c r="K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Streit Andreas</author>
  </authors>
  <commentList>
    <comment ref="E12" authorId="0" shapeId="0" xr:uid="{00000000-0006-0000-0000-000001000000}">
      <text>
        <r>
          <rPr>
            <sz val="9"/>
            <color indexed="81"/>
            <rFont val="Tahoma"/>
            <family val="2"/>
          </rPr>
          <t>Jahrgang 4-stellig eingeben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<sst xmlns="http://schemas.openxmlformats.org/spreadsheetml/2006/main" count="32" uniqueCount="21">
  <si>
    <t>Jahr</t>
  </si>
  <si>
    <t>Verein</t>
  </si>
  <si>
    <t>Nr</t>
  </si>
  <si>
    <t>Telefon</t>
  </si>
  <si>
    <t>Lizenz</t>
  </si>
  <si>
    <t>Jg</t>
  </si>
  <si>
    <t>Kniend-resultat</t>
  </si>
  <si>
    <t>Liegend-resultat</t>
  </si>
  <si>
    <t>Adresse</t>
  </si>
  <si>
    <t>Name</t>
  </si>
  <si>
    <t>Verantwortliche Person</t>
  </si>
  <si>
    <t>Landesteil</t>
  </si>
  <si>
    <t xml:space="preserve">  Name</t>
  </si>
  <si>
    <t xml:space="preserve">  Vorname</t>
  </si>
  <si>
    <t>Kat</t>
  </si>
  <si>
    <t>Vereinsnr.</t>
  </si>
  <si>
    <t>PLZ/Ort</t>
  </si>
  <si>
    <t>auf-ge-legt</t>
  </si>
  <si>
    <t>Teilnehmerliste Obligatorisches Programm</t>
  </si>
  <si>
    <t>EM    lg</t>
  </si>
  <si>
    <t>EM     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</si>
</sst>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_ [$€-2]\ * #,##0.00_ ;_ [$€-2]\ * \-#,##0.00_ ;_ [$€-2]\ * &quot;-&quot;??_ "/>
  </numFmts>
  <fonts count="14" x14ac:knownFonts="1">
    <font>
      <sz val="10"/>
      <color indexed="12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4"/>
      <name val="Arial"/>
      <family val="2"/>
    </font>
    <font>
      <b/>
      <sz val="11"/>
      <name val="Arial"/>
      <family val="2"/>
    </font>
    <font>
      <b/>
      <sz val="36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Protection="1"/>
    <xf numFmtId="0" fontId="11" fillId="0" borderId="3" xfId="0" applyFont="1" applyBorder="1" applyAlignment="1" applyProtection="1">
      <alignment horizontal="center" vertical="center" textRotation="62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 textRotation="62" wrapText="1"/>
    </xf>
    <xf numFmtId="0" fontId="3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3" fillId="0" borderId="0" xfId="0" applyFont="1" applyBorder="1" applyProtection="1"/>
    <xf numFmtId="0" fontId="5" fillId="0" borderId="7" xfId="0" applyFont="1" applyBorder="1" applyAlignment="1" applyProtection="1">
      <alignment horizontal="left"/>
    </xf>
    <xf numFmtId="0" fontId="3" fillId="0" borderId="3" xfId="0" applyFont="1" applyBorder="1" applyProtection="1"/>
    <xf numFmtId="0" fontId="8" fillId="0" borderId="5" xfId="0" applyFont="1" applyBorder="1" applyAlignment="1" applyProtection="1">
      <alignment horizontal="right" vertical="center"/>
    </xf>
    <xf numFmtId="0" fontId="5" fillId="0" borderId="0" xfId="0" applyFont="1" applyAlignment="1" applyProtection="1"/>
    <xf numFmtId="0" fontId="13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0" fontId="5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</xf>
    <xf numFmtId="0" fontId="4" fillId="0" borderId="7" xfId="0" applyFont="1" applyBorder="1" applyAlignment="1" applyProtection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495300</xdr:colOff>
      <xdr:row>0</xdr:row>
      <xdr:rowOff>1019175</xdr:rowOff>
    </xdr:to>
    <xdr:pic>
      <xdr:nvPicPr>
        <xdr:cNvPr id="1084" name="Picture 60" descr="BSSV Logo sw mit Text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62"/>
  <sheetViews>
    <sheetView showZeros="0" tabSelected="1" zoomScaleNormal="100" workbookViewId="0">
      <selection activeCell="C4" sqref="C4:E4"/>
    </sheetView>
  </sheetViews>
  <sheetFormatPr baseColWidth="10" defaultColWidth="11.5703125" defaultRowHeight="12.75" x14ac:dyDescent="0.2"/>
  <cols>
    <col min="1" max="1" width="3.85546875" style="10" customWidth="1"/>
    <col min="2" max="2" width="8.7109375" style="10" customWidth="1"/>
    <col min="3" max="3" width="24.85546875" style="10" customWidth="1"/>
    <col min="4" max="4" width="20.140625" style="10" customWidth="1"/>
    <col min="5" max="5" width="7.140625" style="10" customWidth="1"/>
    <col min="6" max="6" width="4.140625" style="10" customWidth="1"/>
    <col min="7" max="8" width="6.28515625" style="10" customWidth="1"/>
    <col min="9" max="9" width="6.5703125" style="10" customWidth="1"/>
    <col min="10" max="11" width="4.7109375" style="10" customWidth="1"/>
    <col min="12" max="15" width="11.5703125" style="9" hidden="1" customWidth="1"/>
    <col min="16" max="16384" width="11.5703125" style="10"/>
  </cols>
  <sheetData>
    <row r="1" spans="1:19" ht="86.25" customHeight="1" x14ac:dyDescent="0.2">
      <c r="A1" s="7"/>
      <c r="B1" s="7"/>
      <c r="C1" s="7"/>
      <c r="D1" s="7"/>
      <c r="E1" s="36"/>
      <c r="F1" s="7"/>
      <c r="G1" s="7"/>
      <c r="H1" s="8"/>
      <c r="I1" s="7"/>
      <c r="J1" s="8"/>
      <c r="K1" s="7"/>
    </row>
    <row r="2" spans="1:19" ht="33.6" customHeight="1" x14ac:dyDescent="0.35">
      <c r="A2" s="50" t="s">
        <v>18</v>
      </c>
      <c r="B2" s="50"/>
      <c r="C2" s="50"/>
      <c r="D2" s="50"/>
      <c r="E2" s="50"/>
      <c r="F2" s="50"/>
      <c r="G2" s="50"/>
      <c r="H2" s="32" t="s">
        <v>0</v>
      </c>
      <c r="I2" s="46"/>
      <c r="J2" s="46"/>
      <c r="K2" s="46"/>
    </row>
    <row r="3" spans="1:19" s="11" customFormat="1" ht="12" customHeight="1" x14ac:dyDescent="0.2">
      <c r="J3" s="12"/>
      <c r="L3" s="13"/>
      <c r="M3" s="13"/>
      <c r="N3" s="13"/>
      <c r="O3" s="13"/>
    </row>
    <row r="4" spans="1:19" s="11" customFormat="1" ht="24" customHeight="1" x14ac:dyDescent="0.25">
      <c r="A4" s="42" t="s">
        <v>1</v>
      </c>
      <c r="B4" s="42"/>
      <c r="C4" s="48"/>
      <c r="D4" s="48"/>
      <c r="E4" s="48"/>
      <c r="F4" s="49" t="s">
        <v>15</v>
      </c>
      <c r="G4" s="49"/>
      <c r="H4" s="49"/>
      <c r="I4" s="45"/>
      <c r="J4" s="45"/>
      <c r="K4" s="45"/>
      <c r="L4" s="13"/>
      <c r="M4" s="13"/>
      <c r="N4" s="13"/>
      <c r="O4" s="13"/>
    </row>
    <row r="5" spans="1:19" s="11" customFormat="1" ht="12" customHeight="1" x14ac:dyDescent="0.2">
      <c r="F5" s="31"/>
      <c r="G5" s="31"/>
      <c r="L5" s="13"/>
      <c r="M5" s="13"/>
      <c r="N5" s="13"/>
      <c r="O5" s="13"/>
    </row>
    <row r="6" spans="1:19" s="11" customFormat="1" ht="24" customHeight="1" x14ac:dyDescent="0.25">
      <c r="A6" s="42" t="s">
        <v>10</v>
      </c>
      <c r="B6" s="42"/>
      <c r="C6" s="42"/>
      <c r="D6" s="35"/>
      <c r="G6" s="49" t="s">
        <v>11</v>
      </c>
      <c r="H6" s="49"/>
      <c r="I6" s="44"/>
      <c r="J6" s="44"/>
      <c r="K6" s="44"/>
      <c r="L6" s="13"/>
      <c r="M6" s="13"/>
      <c r="N6" s="13"/>
      <c r="O6" s="13"/>
    </row>
    <row r="7" spans="1:19" s="11" customFormat="1" ht="24" customHeight="1" x14ac:dyDescent="0.2">
      <c r="A7" s="43" t="s">
        <v>9</v>
      </c>
      <c r="B7" s="43"/>
      <c r="C7" s="47"/>
      <c r="D7" s="47"/>
      <c r="E7" s="47"/>
      <c r="F7" s="15"/>
      <c r="G7" s="15"/>
      <c r="H7" s="14"/>
      <c r="I7" s="15"/>
      <c r="J7" s="14"/>
      <c r="L7" s="13"/>
      <c r="M7" s="13"/>
      <c r="N7" s="13"/>
      <c r="O7" s="13"/>
    </row>
    <row r="8" spans="1:19" s="11" customFormat="1" ht="24" customHeight="1" x14ac:dyDescent="0.2">
      <c r="A8" s="43" t="s">
        <v>8</v>
      </c>
      <c r="B8" s="43"/>
      <c r="C8" s="38"/>
      <c r="D8" s="38"/>
      <c r="E8" s="38"/>
      <c r="F8" s="37"/>
      <c r="G8" s="15"/>
      <c r="H8" s="14"/>
      <c r="I8" s="15"/>
      <c r="J8" s="14"/>
      <c r="L8" s="13"/>
      <c r="M8" s="13"/>
      <c r="N8" s="13"/>
      <c r="O8" s="13"/>
    </row>
    <row r="9" spans="1:19" s="11" customFormat="1" ht="24" customHeight="1" x14ac:dyDescent="0.2">
      <c r="A9" s="43" t="s">
        <v>16</v>
      </c>
      <c r="B9" s="43"/>
      <c r="C9" s="38"/>
      <c r="D9" s="38"/>
      <c r="E9" s="38"/>
      <c r="F9" s="37"/>
      <c r="G9" s="15"/>
      <c r="H9" s="14"/>
      <c r="I9" s="15"/>
      <c r="J9" s="14"/>
      <c r="L9" s="13"/>
      <c r="M9" s="13"/>
      <c r="N9" s="13"/>
      <c r="O9" s="13"/>
    </row>
    <row r="10" spans="1:19" s="11" customFormat="1" ht="24" customHeight="1" x14ac:dyDescent="0.2">
      <c r="A10" s="43" t="s">
        <v>3</v>
      </c>
      <c r="B10" s="43"/>
      <c r="C10" s="38"/>
      <c r="D10" s="38"/>
      <c r="E10" s="38"/>
      <c r="F10" s="37"/>
      <c r="G10" s="15"/>
      <c r="H10" s="14"/>
      <c r="I10" s="15"/>
      <c r="J10" s="14"/>
      <c r="L10" s="13"/>
      <c r="M10" s="13"/>
      <c r="N10" s="13"/>
      <c r="O10" s="13"/>
    </row>
    <row r="11" spans="1:19" s="11" customFormat="1" ht="12" customHeight="1" x14ac:dyDescent="0.2">
      <c r="F11" s="33"/>
      <c r="L11" s="13"/>
      <c r="M11" s="13"/>
      <c r="N11" s="13"/>
      <c r="O11" s="13"/>
    </row>
    <row r="12" spans="1:19" s="20" customFormat="1" ht="36" customHeight="1" x14ac:dyDescent="0.2">
      <c r="A12" s="16" t="s">
        <v>2</v>
      </c>
      <c r="B12" s="16" t="s">
        <v>4</v>
      </c>
      <c r="C12" s="17" t="s">
        <v>12</v>
      </c>
      <c r="D12" s="17" t="s">
        <v>13</v>
      </c>
      <c r="E12" s="16" t="s">
        <v>5</v>
      </c>
      <c r="F12" s="18" t="s">
        <v>17</v>
      </c>
      <c r="G12" s="18" t="s">
        <v>7</v>
      </c>
      <c r="H12" s="16" t="s">
        <v>6</v>
      </c>
      <c r="I12" s="16" t="s">
        <v>14</v>
      </c>
      <c r="J12" s="16" t="s">
        <v>19</v>
      </c>
      <c r="K12" s="16" t="s">
        <v>20</v>
      </c>
      <c r="L12" s="19"/>
      <c r="M12" s="19"/>
      <c r="N12" s="19"/>
      <c r="O12" s="19"/>
    </row>
    <row r="13" spans="1:19" s="27" customFormat="1" ht="25.15" customHeight="1" x14ac:dyDescent="0.2">
      <c r="A13" s="21">
        <v>1</v>
      </c>
      <c r="B13" s="6"/>
      <c r="C13" s="2"/>
      <c r="D13" s="2"/>
      <c r="E13" s="3"/>
      <c r="F13" s="1"/>
      <c r="G13" s="4"/>
      <c r="H13" s="4"/>
      <c r="I13" s="21" t="str">
        <f>IF(OR(E13="",I2=""),"",IF(I2-(E13)&lt;10,"",IF(I2-(E13)&lt;10,"U10",IF(I2-(E13)&lt;13,"U13",IF(I2-(E13)&lt;15,"U15",IF(I2-(E13)&lt;17,"U17",IF(I2-(E13)&lt;19,"U19",IF(I2-(E13)&lt;21,"U21",IF(I2-(E13)&lt;46,"E",IF(I2-(E13)&lt;60,"S",IF(I2-(E13)&lt;70,"V",IF(I2-(E13)&lt;200,"SV"))))))))))))</f>
        <v/>
      </c>
      <c r="J13" s="21" t="str">
        <f>IF(OR(L13="",L13&lt;258),"","X")</f>
        <v/>
      </c>
      <c r="K13" s="21" t="str">
        <f>IF(OR(M13="",M13&lt;216),"","X")</f>
        <v/>
      </c>
      <c r="L13" s="24" t="str">
        <f>IF(OR(E13="",G13="",),"",IF(OR(I13="U13",I13="U15",I13="U17",I13="U19",I13="U21",I13="V",I13="SV"),G13+6,IF(OR(I13="E",I13="S"),G13,)))</f>
        <v/>
      </c>
      <c r="M13" s="25" t="str">
        <f>IF(OR(E13="",H13="",),"",IF(OR(I13="U13",I13="U15",I13="U17",I13="U19",I13="U21",I13="V",I13="SV"),H13+6,IF(OR(I13="E",I13="S"),H13,)))</f>
        <v/>
      </c>
      <c r="N13" s="26" t="str">
        <f>IF(OR(L13&gt;="",L13&lt;178),"","X")</f>
        <v/>
      </c>
      <c r="O13" s="26" t="str">
        <f>IF(OR(M13&gt;="",M13&lt;82),"","X")</f>
        <v/>
      </c>
      <c r="S13" s="27" t="str">
        <f>IF(R13&gt;=100,"X","")</f>
        <v/>
      </c>
    </row>
    <row r="14" spans="1:19" s="27" customFormat="1" ht="25.15" customHeight="1" x14ac:dyDescent="0.2">
      <c r="A14" s="21">
        <v>2</v>
      </c>
      <c r="B14" s="6"/>
      <c r="C14" s="2"/>
      <c r="D14" s="2"/>
      <c r="E14" s="3"/>
      <c r="F14" s="5"/>
      <c r="G14" s="4"/>
      <c r="H14" s="4"/>
      <c r="I14" s="21" t="str">
        <f>IF(OR(E14="",I2=""),"",IF(I2-(E14)&lt;10,"",IF(I2-(E14)&lt;10,"U10",IF(I2-(E14)&lt;13,"U13",IF(I2-(E14)&lt;15,"U15",IF(I2-(E14)&lt;17,"U17",IF(I2-(E14)&lt;19,"U19",IF(I2-(E14)&lt;21,"U21",IF(I2-(E14)&lt;46,"E",IF(I2-(E14)&lt;60,"S",IF(I2-(E14)&lt;70,"V",IF(I2-(E14)&lt;200,"SV"))))))))))))</f>
        <v/>
      </c>
      <c r="J14" s="21" t="str">
        <f t="shared" ref="J14:J28" si="0">IF(OR(L14="",L14&lt;258),"","X")</f>
        <v/>
      </c>
      <c r="K14" s="21" t="str">
        <f t="shared" ref="K14:K28" si="1">IF(OR(M14="",M14&lt;216),"","X")</f>
        <v/>
      </c>
      <c r="L14" s="24" t="str">
        <f t="shared" ref="L14:L28" si="2">IF(OR(E14="",G14="",),"",IF(OR(I14="U13",I14="U15",I14="U17"),G14+8,IF(OR(I14="U19",I14="U21",I14="V",I14="SV"),G14+4,IF(OR(I14="E",I14="S"),G14,))))</f>
        <v/>
      </c>
      <c r="M14" s="25" t="str">
        <f t="shared" ref="M14:M28" si="3">IF(OR(E14="",H14="",),"",IF(OR(I14="U13",I14="U15",I14="U17"),H14+4,IF(OR(I14="U19",I14="U21",I14="V",I14="SV"),H14+2,IF(OR(I14="E",I14="S"),H14,))))</f>
        <v/>
      </c>
      <c r="N14" s="26" t="str">
        <f t="shared" ref="N14:N27" si="4">IF(OR(L14&gt;="",L14&lt;178),"","X")</f>
        <v/>
      </c>
      <c r="O14" s="26" t="str">
        <f t="shared" ref="O14:O28" si="5">IF(OR(M14&gt;="",M14&lt;82),"","X")</f>
        <v/>
      </c>
    </row>
    <row r="15" spans="1:19" s="27" customFormat="1" ht="25.15" customHeight="1" x14ac:dyDescent="0.2">
      <c r="A15" s="21">
        <v>3</v>
      </c>
      <c r="B15" s="6"/>
      <c r="C15" s="2"/>
      <c r="D15" s="2"/>
      <c r="E15" s="3"/>
      <c r="F15" s="5"/>
      <c r="G15" s="4"/>
      <c r="H15" s="4"/>
      <c r="I15" s="21" t="str">
        <f>IF(OR(E15="",I2=""),"",IF(I2-(E15)&lt;10,"",IF(I2-(E15)&lt;10,"U10",IF(I2-(E15)&lt;13,"U13",IF(I2-(E15)&lt;15,"U15",IF(I2-(E15)&lt;17,"U17",IF(I2-(E15)&lt;19,"U19",IF(I2-(E15)&lt;21,"U21",IF(I2-(E15)&lt;46,"E",IF(I2-(E15)&lt;60,"S",IF(I2-(E15)&lt;70,"V",IF(I2-(E15)&lt;200,"SV"))))))))))))</f>
        <v/>
      </c>
      <c r="J15" s="21" t="str">
        <f t="shared" si="0"/>
        <v/>
      </c>
      <c r="K15" s="21" t="str">
        <f t="shared" si="1"/>
        <v/>
      </c>
      <c r="L15" s="24" t="str">
        <f t="shared" si="2"/>
        <v/>
      </c>
      <c r="M15" s="25" t="str">
        <f t="shared" si="3"/>
        <v/>
      </c>
      <c r="N15" s="26" t="str">
        <f t="shared" si="4"/>
        <v/>
      </c>
      <c r="O15" s="26" t="str">
        <f t="shared" si="5"/>
        <v/>
      </c>
    </row>
    <row r="16" spans="1:19" s="27" customFormat="1" ht="25.15" customHeight="1" x14ac:dyDescent="0.2">
      <c r="A16" s="21">
        <v>4</v>
      </c>
      <c r="B16" s="6"/>
      <c r="C16" s="2"/>
      <c r="D16" s="2"/>
      <c r="E16" s="3"/>
      <c r="F16" s="5"/>
      <c r="G16" s="4"/>
      <c r="H16" s="4"/>
      <c r="I16" s="21" t="str">
        <f>IF(OR(E16="",I2=""),"",IF(I2-(E16)&lt;10,"",IF(I2-(E16)&lt;10,"U10",IF(I2-(E16)&lt;13,"U13",IF(I2-(E16)&lt;15,"U15",IF(I2-(E16)&lt;17,"U17",IF(I2-(E16)&lt;19,"U19",IF(I2-(E16)&lt;21,"U21",IF(I2-(E16)&lt;46,"E",IF(I2-(E16)&lt;60,"S",IF(I2-(E16)&lt;70,"V",IF(I2-(E16)&lt;200,"SV"))))))))))))</f>
        <v/>
      </c>
      <c r="J16" s="21" t="str">
        <f t="shared" si="0"/>
        <v/>
      </c>
      <c r="K16" s="21" t="str">
        <f t="shared" si="1"/>
        <v/>
      </c>
      <c r="L16" s="24" t="str">
        <f t="shared" si="2"/>
        <v/>
      </c>
      <c r="M16" s="25" t="str">
        <f t="shared" si="3"/>
        <v/>
      </c>
      <c r="N16" s="26" t="str">
        <f t="shared" si="4"/>
        <v/>
      </c>
      <c r="O16" s="26" t="str">
        <f t="shared" si="5"/>
        <v/>
      </c>
    </row>
    <row r="17" spans="1:15" s="27" customFormat="1" ht="25.15" customHeight="1" x14ac:dyDescent="0.2">
      <c r="A17" s="21">
        <v>5</v>
      </c>
      <c r="B17" s="6"/>
      <c r="C17" s="2"/>
      <c r="D17" s="2"/>
      <c r="E17" s="3"/>
      <c r="F17" s="5"/>
      <c r="G17" s="4"/>
      <c r="H17" s="4"/>
      <c r="I17" s="21" t="str">
        <f>IF(OR(E17="",I2=""),"",IF(I2-(E17)&lt;10,"",IF(I2-(E17)&lt;10,"U10",IF(I2-(E17)&lt;13,"U13",IF(I2-(E17)&lt;15,"U15",IF(I2-(E17)&lt;17,"U17",IF(I2-(E17)&lt;19,"U19",IF(I2-(E17)&lt;21,"U21",IF(I2-(E17)&lt;46,"E",IF(I2-(E17)&lt;60,"S",IF(I2-(E17)&lt;70,"V",IF(I2-(E17)&lt;200,"SV"))))))))))))</f>
        <v/>
      </c>
      <c r="J17" s="21" t="str">
        <f t="shared" si="0"/>
        <v/>
      </c>
      <c r="K17" s="21" t="str">
        <f t="shared" si="1"/>
        <v/>
      </c>
      <c r="L17" s="24" t="str">
        <f t="shared" si="2"/>
        <v/>
      </c>
      <c r="M17" s="25" t="str">
        <f t="shared" si="3"/>
        <v/>
      </c>
      <c r="N17" s="26" t="str">
        <f t="shared" si="4"/>
        <v/>
      </c>
      <c r="O17" s="26" t="str">
        <f t="shared" si="5"/>
        <v/>
      </c>
    </row>
    <row r="18" spans="1:15" s="27" customFormat="1" ht="25.15" customHeight="1" x14ac:dyDescent="0.2">
      <c r="A18" s="21">
        <v>6</v>
      </c>
      <c r="B18" s="6"/>
      <c r="C18" s="2"/>
      <c r="D18" s="2"/>
      <c r="E18" s="3"/>
      <c r="F18" s="5"/>
      <c r="G18" s="4"/>
      <c r="H18" s="4"/>
      <c r="I18" s="21" t="str">
        <f>IF(OR(E18="",I2=""),"",IF(I2-(E18)&lt;10,"",IF(I2-(E18)&lt;10,"U10",IF(I2-(E18)&lt;13,"U13",IF(I2-(E18)&lt;15,"U15",IF(I2-(E18)&lt;17,"U17",IF(I2-(E18)&lt;19,"U19",IF(I2-(E18)&lt;21,"U21",IF(I2-(E18)&lt;46,"E",IF(I2-(E18)&lt;60,"S",IF(I2-(E18)&lt;70,"V",IF(I2-(E18)&lt;200,"SV"))))))))))))</f>
        <v/>
      </c>
      <c r="J18" s="21" t="str">
        <f t="shared" si="0"/>
        <v/>
      </c>
      <c r="K18" s="21" t="str">
        <f t="shared" si="1"/>
        <v/>
      </c>
      <c r="L18" s="24" t="str">
        <f t="shared" si="2"/>
        <v/>
      </c>
      <c r="M18" s="25" t="str">
        <f t="shared" si="3"/>
        <v/>
      </c>
      <c r="N18" s="26" t="str">
        <f t="shared" si="4"/>
        <v/>
      </c>
      <c r="O18" s="26" t="str">
        <f t="shared" si="5"/>
        <v/>
      </c>
    </row>
    <row r="19" spans="1:15" s="27" customFormat="1" ht="25.15" customHeight="1" x14ac:dyDescent="0.2">
      <c r="A19" s="21">
        <v>7</v>
      </c>
      <c r="B19" s="6"/>
      <c r="C19" s="2"/>
      <c r="D19" s="2"/>
      <c r="E19" s="3"/>
      <c r="F19" s="5"/>
      <c r="G19" s="4"/>
      <c r="H19" s="4"/>
      <c r="I19" s="21" t="str">
        <f>IF(OR(E19="",I2=""),"",IF(I2-(E19)&lt;10,"",IF(I2-(E19)&lt;10,"U10",IF(I2-(E19)&lt;13,"U13",IF(I2-(E19)&lt;15,"U15",IF(I2-(E19)&lt;17,"U17",IF(I2-(E19)&lt;19,"U19",IF(I2-(E19)&lt;21,"U21",IF(I2-(E19)&lt;46,"E",IF(I2-(E19)&lt;60,"S",IF(I2-(E19)&lt;70,"V",IF(I2-(E19)&lt;200,"SV"))))))))))))</f>
        <v/>
      </c>
      <c r="J19" s="21" t="str">
        <f t="shared" si="0"/>
        <v/>
      </c>
      <c r="K19" s="21" t="str">
        <f t="shared" si="1"/>
        <v/>
      </c>
      <c r="L19" s="24" t="str">
        <f t="shared" si="2"/>
        <v/>
      </c>
      <c r="M19" s="25" t="str">
        <f t="shared" si="3"/>
        <v/>
      </c>
      <c r="N19" s="26" t="str">
        <f t="shared" si="4"/>
        <v/>
      </c>
      <c r="O19" s="26" t="str">
        <f t="shared" si="5"/>
        <v/>
      </c>
    </row>
    <row r="20" spans="1:15" s="27" customFormat="1" ht="25.15" customHeight="1" x14ac:dyDescent="0.2">
      <c r="A20" s="21">
        <v>8</v>
      </c>
      <c r="B20" s="6"/>
      <c r="C20" s="2"/>
      <c r="D20" s="2"/>
      <c r="E20" s="3"/>
      <c r="F20" s="5"/>
      <c r="G20" s="4"/>
      <c r="H20" s="4"/>
      <c r="I20" s="21" t="str">
        <f>IF(OR(E20="",I2=""),"",IF(I2-(E20)&lt;10,"",IF(I2-(E20)&lt;10,"U10",IF(I2-(E20)&lt;13,"U13",IF(I2-(E20)&lt;15,"U15",IF(I2-(E20)&lt;17,"U17",IF(I2-(E20)&lt;19,"U19",IF(I2-(E20)&lt;21,"U21",IF(I2-(E20)&lt;46,"E",IF(I2-(E20)&lt;60,"S",IF(I2-(E20)&lt;70,"V",IF(I2-(E20)&lt;200,"SV"))))))))))))</f>
        <v/>
      </c>
      <c r="J20" s="21" t="str">
        <f t="shared" si="0"/>
        <v/>
      </c>
      <c r="K20" s="21" t="str">
        <f t="shared" si="1"/>
        <v/>
      </c>
      <c r="L20" s="24" t="str">
        <f t="shared" si="2"/>
        <v/>
      </c>
      <c r="M20" s="25" t="str">
        <f t="shared" si="3"/>
        <v/>
      </c>
      <c r="N20" s="26" t="str">
        <f t="shared" si="4"/>
        <v/>
      </c>
      <c r="O20" s="26" t="str">
        <f t="shared" si="5"/>
        <v/>
      </c>
    </row>
    <row r="21" spans="1:15" s="27" customFormat="1" ht="25.15" customHeight="1" x14ac:dyDescent="0.2">
      <c r="A21" s="21">
        <v>9</v>
      </c>
      <c r="B21" s="6"/>
      <c r="C21" s="2"/>
      <c r="D21" s="2"/>
      <c r="E21" s="3"/>
      <c r="F21" s="5"/>
      <c r="G21" s="4"/>
      <c r="H21" s="4"/>
      <c r="I21" s="21" t="str">
        <f>IF(OR(E21="",I2=""),"",IF(I2-(E21)&lt;10,"",IF(I2-(E21)&lt;10,"U10",IF(I2-(E21)&lt;13,"U13",IF(I2-(E21)&lt;15,"U15",IF(I2-(E21)&lt;17,"U17",IF(I2-(E21)&lt;19,"U19",IF(I2-(E21)&lt;21,"U21",IF(I2-(E21)&lt;46,"E",IF(I2-(E21)&lt;60,"S",IF(I2-(E21)&lt;70,"V",IF(I2-(E21)&lt;200,"SV"))))))))))))</f>
        <v/>
      </c>
      <c r="J21" s="21" t="str">
        <f t="shared" si="0"/>
        <v/>
      </c>
      <c r="K21" s="21" t="str">
        <f t="shared" si="1"/>
        <v/>
      </c>
      <c r="L21" s="24" t="str">
        <f t="shared" si="2"/>
        <v/>
      </c>
      <c r="M21" s="25" t="str">
        <f t="shared" si="3"/>
        <v/>
      </c>
      <c r="N21" s="26" t="str">
        <f t="shared" si="4"/>
        <v/>
      </c>
      <c r="O21" s="26" t="str">
        <f t="shared" si="5"/>
        <v/>
      </c>
    </row>
    <row r="22" spans="1:15" s="27" customFormat="1" ht="25.15" customHeight="1" x14ac:dyDescent="0.2">
      <c r="A22" s="21">
        <v>10</v>
      </c>
      <c r="B22" s="6"/>
      <c r="C22" s="2"/>
      <c r="D22" s="2"/>
      <c r="E22" s="3"/>
      <c r="F22" s="5"/>
      <c r="G22" s="4"/>
      <c r="H22" s="4"/>
      <c r="I22" s="21" t="str">
        <f>IF(OR(E22="",I2=""),"",IF(I2-(E22)&lt;10,"",IF(I2-(E22)&lt;10,"U10",IF(I2-(E22)&lt;13,"U13",IF(I2-(E22)&lt;15,"U15",IF(I2-(E22)&lt;17,"U17",IF(I2-(E22)&lt;19,"U19",IF(I2-(E22)&lt;21,"U21",IF(I2-(E22)&lt;46,"E",IF(I2-(E22)&lt;60,"S",IF(I2-(E22)&lt;70,"V",IF(I2-(E22)&lt;200,"SV"))))))))))))</f>
        <v/>
      </c>
      <c r="J22" s="21" t="str">
        <f t="shared" si="0"/>
        <v/>
      </c>
      <c r="K22" s="21" t="str">
        <f t="shared" si="1"/>
        <v/>
      </c>
      <c r="L22" s="24" t="str">
        <f t="shared" si="2"/>
        <v/>
      </c>
      <c r="M22" s="25" t="str">
        <f t="shared" si="3"/>
        <v/>
      </c>
      <c r="N22" s="26" t="str">
        <f t="shared" si="4"/>
        <v/>
      </c>
      <c r="O22" s="26" t="str">
        <f t="shared" si="5"/>
        <v/>
      </c>
    </row>
    <row r="23" spans="1:15" s="27" customFormat="1" ht="25.15" customHeight="1" x14ac:dyDescent="0.2">
      <c r="A23" s="21">
        <v>11</v>
      </c>
      <c r="B23" s="6"/>
      <c r="C23" s="2"/>
      <c r="D23" s="2"/>
      <c r="E23" s="3"/>
      <c r="F23" s="5"/>
      <c r="G23" s="4"/>
      <c r="H23" s="4"/>
      <c r="I23" s="21" t="str">
        <f>IF(OR(E23="",I2=""),"",IF(I2-(E23)&lt;10,"",IF(I2-(E23)&lt;10,"U10",IF(I2-(E23)&lt;13,"U13",IF(I2-(E23)&lt;15,"U15",IF(I2-(E23)&lt;17,"U17",IF(I2-(E23)&lt;19,"U19",IF(I2-(E23)&lt;21,"U21",IF(I2-(E23)&lt;46,"E",IF(I2-(E23)&lt;60,"S",IF(I2-(E23)&lt;70,"V",IF(I2-(E23)&lt;200,"SV"))))))))))))</f>
        <v/>
      </c>
      <c r="J23" s="21" t="str">
        <f t="shared" si="0"/>
        <v/>
      </c>
      <c r="K23" s="21" t="str">
        <f t="shared" si="1"/>
        <v/>
      </c>
      <c r="L23" s="24" t="str">
        <f t="shared" si="2"/>
        <v/>
      </c>
      <c r="M23" s="25" t="str">
        <f t="shared" si="3"/>
        <v/>
      </c>
      <c r="N23" s="26" t="str">
        <f t="shared" si="4"/>
        <v/>
      </c>
      <c r="O23" s="26" t="str">
        <f t="shared" si="5"/>
        <v/>
      </c>
    </row>
    <row r="24" spans="1:15" s="27" customFormat="1" ht="25.15" customHeight="1" x14ac:dyDescent="0.2">
      <c r="A24" s="21">
        <v>12</v>
      </c>
      <c r="B24" s="6"/>
      <c r="C24" s="2"/>
      <c r="D24" s="2"/>
      <c r="E24" s="3"/>
      <c r="F24" s="5"/>
      <c r="G24" s="4"/>
      <c r="H24" s="4"/>
      <c r="I24" s="21" t="str">
        <f>IF(OR(E24="",I2=""),"",IF(I2-(E24)&lt;10,"",IF(I2-(E24)&lt;10,"U10",IF(I2-(E24)&lt;13,"U13",IF(I2-(E24)&lt;15,"U15",IF(I2-(E24)&lt;17,"U17",IF(I2-(E24)&lt;19,"U19",IF(I2-(E24)&lt;21,"U21",IF(I2-(E24)&lt;46,"E",IF(I2-(E24)&lt;60,"S",IF(I2-(E24)&lt;70,"V",IF(I2-(E24)&lt;200,"SV"))))))))))))</f>
        <v/>
      </c>
      <c r="J24" s="21" t="str">
        <f t="shared" si="0"/>
        <v/>
      </c>
      <c r="K24" s="21" t="str">
        <f t="shared" si="1"/>
        <v/>
      </c>
      <c r="L24" s="24" t="str">
        <f t="shared" si="2"/>
        <v/>
      </c>
      <c r="M24" s="25" t="str">
        <f t="shared" si="3"/>
        <v/>
      </c>
      <c r="N24" s="26" t="str">
        <f t="shared" si="4"/>
        <v/>
      </c>
      <c r="O24" s="26" t="str">
        <f t="shared" si="5"/>
        <v/>
      </c>
    </row>
    <row r="25" spans="1:15" s="27" customFormat="1" ht="25.15" customHeight="1" x14ac:dyDescent="0.2">
      <c r="A25" s="21">
        <v>13</v>
      </c>
      <c r="B25" s="6"/>
      <c r="C25" s="2"/>
      <c r="D25" s="2"/>
      <c r="E25" s="3"/>
      <c r="F25" s="5"/>
      <c r="G25" s="4"/>
      <c r="H25" s="4"/>
      <c r="I25" s="21" t="str">
        <f>IF(OR(E25="",I2=""),"",IF(I2-(E25)&lt;10,"",IF(I2-(E25)&lt;10,"U10",IF(I2-(E25)&lt;13,"U13",IF(I2-(E25)&lt;15,"U15",IF(I2-(E25)&lt;17,"U17",IF(I2-(E25)&lt;19,"U19",IF(I2-(E25)&lt;21,"U21",IF(I2-(E25)&lt;46,"E",IF(I2-(E25)&lt;60,"S",IF(I2-(E25)&lt;70,"V",IF(I2-(E25)&lt;200,"SV"))))))))))))</f>
        <v/>
      </c>
      <c r="J25" s="21" t="str">
        <f t="shared" si="0"/>
        <v/>
      </c>
      <c r="K25" s="21" t="str">
        <f t="shared" si="1"/>
        <v/>
      </c>
      <c r="L25" s="24" t="str">
        <f t="shared" si="2"/>
        <v/>
      </c>
      <c r="M25" s="25" t="str">
        <f t="shared" si="3"/>
        <v/>
      </c>
      <c r="N25" s="26" t="str">
        <f t="shared" si="4"/>
        <v/>
      </c>
      <c r="O25" s="26" t="str">
        <f t="shared" si="5"/>
        <v/>
      </c>
    </row>
    <row r="26" spans="1:15" s="27" customFormat="1" ht="25.15" customHeight="1" x14ac:dyDescent="0.2">
      <c r="A26" s="21">
        <v>14</v>
      </c>
      <c r="B26" s="6"/>
      <c r="C26" s="2"/>
      <c r="D26" s="2"/>
      <c r="E26" s="3"/>
      <c r="F26" s="5"/>
      <c r="G26" s="4"/>
      <c r="H26" s="4"/>
      <c r="I26" s="21" t="str">
        <f>IF(OR(E26="",I2=""),"",IF(I2-(E26)&lt;10,"",IF(I2-(E26)&lt;10,"U10",IF(I2-(E26)&lt;13,"U13",IF(I2-(E26)&lt;15,"U15",IF(I2-(E26)&lt;17,"U17",IF(I2-(E26)&lt;19,"U19",IF(I2-(E26)&lt;21,"U21",IF(I2-(E26)&lt;46,"E",IF(I2-(E26)&lt;60,"S",IF(I2-(E26)&lt;70,"V",IF(I2-(E26)&lt;200,"SV"))))))))))))</f>
        <v/>
      </c>
      <c r="J26" s="21" t="str">
        <f t="shared" si="0"/>
        <v/>
      </c>
      <c r="K26" s="21" t="str">
        <f t="shared" si="1"/>
        <v/>
      </c>
      <c r="L26" s="24" t="str">
        <f t="shared" si="2"/>
        <v/>
      </c>
      <c r="M26" s="25" t="str">
        <f t="shared" si="3"/>
        <v/>
      </c>
      <c r="N26" s="26" t="str">
        <f t="shared" si="4"/>
        <v/>
      </c>
      <c r="O26" s="26" t="str">
        <f t="shared" si="5"/>
        <v/>
      </c>
    </row>
    <row r="27" spans="1:15" s="27" customFormat="1" ht="25.15" customHeight="1" x14ac:dyDescent="0.2">
      <c r="A27" s="21">
        <v>15</v>
      </c>
      <c r="B27" s="6"/>
      <c r="C27" s="2"/>
      <c r="D27" s="2"/>
      <c r="E27" s="3"/>
      <c r="F27" s="5"/>
      <c r="G27" s="4"/>
      <c r="H27" s="4"/>
      <c r="I27" s="21" t="str">
        <f>IF(OR(E27="",I2=""),"",IF(I2-(E27)&lt;10,"",IF(I2-(E27)&lt;10,"U10",IF(I2-(E27)&lt;13,"U13",IF(I2-(E27)&lt;15,"U15",IF(I2-(E27)&lt;17,"U17",IF(I2-(E27)&lt;19,"U19",IF(I2-(E27)&lt;21,"U21",IF(I2-(E27)&lt;46,"E",IF(I2-(E27)&lt;60,"S",IF(I2-(E27)&lt;70,"V",IF(I2-(E27)&lt;200,"SV"))))))))))))</f>
        <v/>
      </c>
      <c r="J27" s="21" t="str">
        <f t="shared" si="0"/>
        <v/>
      </c>
      <c r="K27" s="21" t="str">
        <f t="shared" si="1"/>
        <v/>
      </c>
      <c r="L27" s="24" t="str">
        <f t="shared" si="2"/>
        <v/>
      </c>
      <c r="M27" s="25" t="str">
        <f t="shared" si="3"/>
        <v/>
      </c>
      <c r="N27" s="26" t="str">
        <f t="shared" si="4"/>
        <v/>
      </c>
      <c r="O27" s="26" t="str">
        <f t="shared" si="5"/>
        <v/>
      </c>
    </row>
    <row r="28" spans="1:15" s="27" customFormat="1" ht="25.15" customHeight="1" x14ac:dyDescent="0.2">
      <c r="A28" s="21">
        <v>16</v>
      </c>
      <c r="B28" s="6"/>
      <c r="C28" s="2"/>
      <c r="D28" s="2"/>
      <c r="E28" s="3"/>
      <c r="F28" s="5"/>
      <c r="G28" s="4"/>
      <c r="H28" s="4"/>
      <c r="I28" s="21" t="str">
        <f>IF(OR(E28="",I2=""),"",IF(I2-(E28)&lt;10,"",IF(I2-(E28)&lt;10,"U10",IF(I2-(E28)&lt;13,"U13",IF(I2-(E28)&lt;15,"U15",IF(I2-(E28)&lt;17,"U17",IF(I2-(E28)&lt;19,"U19",IF(I2-(E28)&lt;21,"U21",IF(I2-(E28)&lt;46,"E",IF(I2-(E28)&lt;60,"S",IF(I2-(E28)&lt;70,"V",IF(I2-(E28)&lt;200,"SV"))))))))))))</f>
        <v/>
      </c>
      <c r="J28" s="21" t="str">
        <f t="shared" si="0"/>
        <v/>
      </c>
      <c r="K28" s="21" t="str">
        <f t="shared" si="1"/>
        <v/>
      </c>
      <c r="L28" s="24" t="str">
        <f t="shared" si="2"/>
        <v/>
      </c>
      <c r="M28" s="25" t="str">
        <f t="shared" si="3"/>
        <v/>
      </c>
      <c r="N28" s="26" t="str">
        <f t="shared" ref="N28" si="6">IF(OR(L28&gt;="",L28&lt;178),"","X")</f>
        <v/>
      </c>
      <c r="O28" s="26" t="str">
        <f t="shared" si="5"/>
        <v/>
      </c>
    </row>
    <row r="29" spans="1:15" ht="13.5" customHeight="1" x14ac:dyDescent="0.2"/>
    <row r="30" spans="1:15" s="30" customFormat="1" ht="25.15" customHeight="1" x14ac:dyDescent="0.2">
      <c r="A30" s="39" t="str">
        <f>IF(G32="","Total ","Uebertrag ")</f>
        <v xml:space="preserve">Total </v>
      </c>
      <c r="B30" s="40"/>
      <c r="C30" s="40"/>
      <c r="D30" s="40"/>
      <c r="E30" s="40"/>
      <c r="F30" s="41"/>
      <c r="G30" s="22">
        <f>COUNT(G13:G28)</f>
        <v>0</v>
      </c>
      <c r="H30" s="23">
        <f>COUNT(H13:H28)</f>
        <v>0</v>
      </c>
      <c r="I30" s="28"/>
      <c r="J30" s="21">
        <f>COUNTIF(J13:J28,"x")</f>
        <v>0</v>
      </c>
      <c r="K30" s="21">
        <f>COUNTIF(K13:K28,"x")</f>
        <v>0</v>
      </c>
      <c r="L30" s="29"/>
      <c r="M30" s="29"/>
      <c r="N30" s="29"/>
      <c r="O30" s="29"/>
    </row>
    <row r="31" spans="1:15" ht="7.5" customHeight="1" x14ac:dyDescent="0.2"/>
    <row r="32" spans="1:15" s="30" customFormat="1" ht="25.15" customHeight="1" x14ac:dyDescent="0.2">
      <c r="A32" s="39" t="str">
        <f>IF(G32="","","Uebertrag ")</f>
        <v/>
      </c>
      <c r="B32" s="40"/>
      <c r="C32" s="40"/>
      <c r="D32" s="40"/>
      <c r="E32" s="40"/>
      <c r="F32" s="41"/>
      <c r="G32" s="22" t="str">
        <f>IF(OR(SUM($G$35:$G$60)&gt;=1,SUM($H$35:$H$60)&gt;=1),G30,"")</f>
        <v/>
      </c>
      <c r="H32" s="23" t="str">
        <f>IF(OR(SUM($G$35:$G$60)&gt;=1,SUM($H$35:$H$60)&gt;=1),H30,"")</f>
        <v/>
      </c>
      <c r="I32" s="34"/>
      <c r="J32" s="21" t="str">
        <f>IF(OR(SUM($G$35:$G$60)&gt;=1,SUM($H$35:$H$60)&gt;=1),J30,"")</f>
        <v/>
      </c>
      <c r="K32" s="21" t="str">
        <f>IF(OR(SUM($G$35:$G$60)&gt;=1,SUM($H$35:$H$60)&gt;=1),K30,"")</f>
        <v/>
      </c>
      <c r="L32" s="29"/>
      <c r="M32" s="29"/>
      <c r="N32" s="29"/>
      <c r="O32" s="29"/>
    </row>
    <row r="33" spans="1:15" s="11" customFormat="1" ht="13.5" customHeight="1" x14ac:dyDescent="0.2">
      <c r="L33" s="13"/>
      <c r="M33" s="13"/>
      <c r="N33" s="13"/>
      <c r="O33" s="13"/>
    </row>
    <row r="34" spans="1:15" s="20" customFormat="1" ht="36" customHeight="1" x14ac:dyDescent="0.2">
      <c r="A34" s="16" t="s">
        <v>2</v>
      </c>
      <c r="B34" s="16" t="s">
        <v>4</v>
      </c>
      <c r="C34" s="17" t="s">
        <v>12</v>
      </c>
      <c r="D34" s="17" t="s">
        <v>13</v>
      </c>
      <c r="E34" s="16" t="s">
        <v>5</v>
      </c>
      <c r="F34" s="18" t="s">
        <v>17</v>
      </c>
      <c r="G34" s="18" t="s">
        <v>7</v>
      </c>
      <c r="H34" s="16" t="s">
        <v>6</v>
      </c>
      <c r="I34" s="16" t="s">
        <v>14</v>
      </c>
      <c r="J34" s="16" t="s">
        <v>19</v>
      </c>
      <c r="K34" s="16" t="s">
        <v>20</v>
      </c>
      <c r="L34" s="19"/>
      <c r="M34" s="19"/>
      <c r="N34" s="19"/>
      <c r="O34" s="19"/>
    </row>
    <row r="35" spans="1:15" s="30" customFormat="1" ht="25.15" customHeight="1" x14ac:dyDescent="0.2">
      <c r="A35" s="21">
        <v>17</v>
      </c>
      <c r="B35" s="6"/>
      <c r="C35" s="2"/>
      <c r="D35" s="2"/>
      <c r="E35" s="3"/>
      <c r="F35" s="5"/>
      <c r="G35" s="4"/>
      <c r="H35" s="4"/>
      <c r="I35" s="21" t="str">
        <f>IF(OR(E35="",I2=""),"",IF(I2-(E35)&lt;10,"",IF(I2-(E35)&lt;10,"U10",IF(I2-(E35)&lt;13,"U13",IF(I2-(E35)&lt;15,"U15",IF(I2-(E35)&lt;17,"U17",IF(I2-(E35)&lt;19,"U19",IF(I2-(E35)&lt;21,"U21",IF(I2-(E35)&lt;46,"E",IF(I2-(E35)&lt;60,"S",IF(I2-(E35)&lt;70,"V",IF(I2-(E35)&lt;200,"SV"))))))))))))</f>
        <v/>
      </c>
      <c r="J35" s="21" t="str">
        <f t="shared" ref="J35:J60" si="7">IF(OR(L35="",L35&lt;258),"","X")</f>
        <v/>
      </c>
      <c r="K35" s="21" t="str">
        <f t="shared" ref="K35:K60" si="8">IF(OR(M35="",M35&lt;216),"","X")</f>
        <v/>
      </c>
      <c r="L35" s="24" t="str">
        <f t="shared" ref="L35:L60" si="9">IF(OR(E35="",G35="",),"",IF(OR(I35="U13",I35="U15",I35="U17"),G35+8,IF(OR(I35="U19",I35="U21",I35="V",I35="SV"),G35+4,IF(OR(I35="E",I35="S"),G35,))))</f>
        <v/>
      </c>
      <c r="M35" s="25" t="str">
        <f t="shared" ref="M35:M60" si="10">IF(OR(E35="",H35="",),"",IF(OR(I35="U13",I35="U15",I35="U17"),H35+4,IF(OR(I35="U19",I35="U21",I35="V",I35="SV"),H35+2,IF(OR(I35="E",I35="S"),H35,))))</f>
        <v/>
      </c>
      <c r="N35" s="26" t="str">
        <f t="shared" ref="N35" si="11">IF(OR(L35&gt;="",L35&lt;178),"","X")</f>
        <v/>
      </c>
      <c r="O35" s="26" t="str">
        <f t="shared" ref="O35" si="12">IF(OR(M35&gt;="",M35&lt;82),"","X")</f>
        <v/>
      </c>
    </row>
    <row r="36" spans="1:15" s="30" customFormat="1" ht="25.15" customHeight="1" x14ac:dyDescent="0.2">
      <c r="A36" s="21">
        <v>18</v>
      </c>
      <c r="B36" s="6"/>
      <c r="C36" s="2"/>
      <c r="D36" s="2"/>
      <c r="E36" s="3"/>
      <c r="F36" s="5"/>
      <c r="G36" s="4"/>
      <c r="H36" s="4"/>
      <c r="I36" s="21" t="str">
        <f>IF(OR(E36="",I2=""),"",IF(I2-(E36)&lt;10,"",IF(I2-(E36)&lt;10,"U10",IF(I2-(E36)&lt;13,"U13",IF(I2-(E36)&lt;15,"U15",IF(I2-(E36)&lt;17,"U17",IF(I2-(E36)&lt;19,"U19",IF(I2-(E36)&lt;21,"U21",IF(I2-(E36)&lt;46,"E",IF(I2-(E36)&lt;60,"S",IF(I2-(E36)&lt;70,"V",IF(I2-(E36)&lt;200,"SV"))))))))))))</f>
        <v/>
      </c>
      <c r="J36" s="21" t="str">
        <f t="shared" si="7"/>
        <v/>
      </c>
      <c r="K36" s="21" t="str">
        <f t="shared" si="8"/>
        <v/>
      </c>
      <c r="L36" s="24" t="str">
        <f t="shared" si="9"/>
        <v/>
      </c>
      <c r="M36" s="25" t="str">
        <f t="shared" si="10"/>
        <v/>
      </c>
      <c r="N36" s="26" t="str">
        <f t="shared" ref="N36:N60" si="13">IF(OR(L36&gt;="",L36&lt;178),"","X")</f>
        <v/>
      </c>
      <c r="O36" s="26" t="str">
        <f t="shared" ref="O36:O60" si="14">IF(OR(M36&gt;="",M36&lt;82),"","X")</f>
        <v/>
      </c>
    </row>
    <row r="37" spans="1:15" s="30" customFormat="1" ht="25.15" customHeight="1" x14ac:dyDescent="0.2">
      <c r="A37" s="21">
        <v>19</v>
      </c>
      <c r="B37" s="6"/>
      <c r="C37" s="2"/>
      <c r="D37" s="2"/>
      <c r="E37" s="3"/>
      <c r="F37" s="5"/>
      <c r="G37" s="4"/>
      <c r="H37" s="4"/>
      <c r="I37" s="21" t="str">
        <f>IF(OR(E37="",I2=""),"",IF(I2-(E37)&lt;10,"",IF(I2-(E37)&lt;10,"U10",IF(I2-(E37)&lt;13,"U13",IF(I2-(E37)&lt;15,"U15",IF(I2-(E37)&lt;17,"U17",IF(I2-(E37)&lt;19,"U19",IF(I2-(E37)&lt;21,"U21",IF(I2-(E37)&lt;46,"E",IF(I2-(E37)&lt;60,"S",IF(I2-(E37)&lt;70,"V",IF(I2-(E37)&lt;200,"SV"))))))))))))</f>
        <v/>
      </c>
      <c r="J37" s="21" t="str">
        <f t="shared" si="7"/>
        <v/>
      </c>
      <c r="K37" s="21" t="str">
        <f t="shared" si="8"/>
        <v/>
      </c>
      <c r="L37" s="24" t="str">
        <f t="shared" si="9"/>
        <v/>
      </c>
      <c r="M37" s="25" t="str">
        <f t="shared" si="10"/>
        <v/>
      </c>
      <c r="N37" s="26" t="str">
        <f t="shared" si="13"/>
        <v/>
      </c>
      <c r="O37" s="26" t="str">
        <f t="shared" si="14"/>
        <v/>
      </c>
    </row>
    <row r="38" spans="1:15" s="30" customFormat="1" ht="25.15" customHeight="1" x14ac:dyDescent="0.2">
      <c r="A38" s="21">
        <v>20</v>
      </c>
      <c r="B38" s="6"/>
      <c r="C38" s="2"/>
      <c r="D38" s="2"/>
      <c r="E38" s="3"/>
      <c r="F38" s="5"/>
      <c r="G38" s="4"/>
      <c r="H38" s="4"/>
      <c r="I38" s="21" t="str">
        <f>IF(OR(E38="",I2=""),"",IF(I2-(E38)&lt;10,"",IF(I2-(E38)&lt;10,"U10",IF(I2-(E38)&lt;13,"U13",IF(I2-(E38)&lt;15,"U15",IF(I2-(E38)&lt;17,"U17",IF(I2-(E38)&lt;19,"U19",IF(I2-(E38)&lt;21,"U21",IF(I2-(E38)&lt;46,"E",IF(I2-(E38)&lt;60,"S",IF(I2-(E38)&lt;70,"V",IF(I2-(E38)&lt;200,"SV"))))))))))))</f>
        <v/>
      </c>
      <c r="J38" s="21" t="str">
        <f t="shared" si="7"/>
        <v/>
      </c>
      <c r="K38" s="21" t="str">
        <f t="shared" si="8"/>
        <v/>
      </c>
      <c r="L38" s="24" t="str">
        <f t="shared" si="9"/>
        <v/>
      </c>
      <c r="M38" s="25" t="str">
        <f t="shared" si="10"/>
        <v/>
      </c>
      <c r="N38" s="26" t="str">
        <f t="shared" si="13"/>
        <v/>
      </c>
      <c r="O38" s="26" t="str">
        <f t="shared" si="14"/>
        <v/>
      </c>
    </row>
    <row r="39" spans="1:15" s="30" customFormat="1" ht="25.15" customHeight="1" x14ac:dyDescent="0.2">
      <c r="A39" s="21">
        <v>21</v>
      </c>
      <c r="B39" s="6"/>
      <c r="C39" s="2"/>
      <c r="D39" s="2"/>
      <c r="E39" s="3"/>
      <c r="F39" s="5"/>
      <c r="G39" s="4"/>
      <c r="H39" s="4"/>
      <c r="I39" s="21" t="str">
        <f>IF(OR(E39="",I2=""),"",IF(I2-(E39)&lt;10,"",IF(I2-(E39)&lt;10,"U10",IF(I2-(E39)&lt;13,"U13",IF(I2-(E39)&lt;15,"U15",IF(I2-(E39)&lt;17,"U17",IF(I2-(E39)&lt;19,"U19",IF(I2-(E39)&lt;21,"U21",IF(I2-(E39)&lt;46,"E",IF(I2-(E39)&lt;60,"S",IF(I2-(E39)&lt;70,"V",IF(I2-(E39)&lt;200,"SV"))))))))))))</f>
        <v/>
      </c>
      <c r="J39" s="21" t="str">
        <f t="shared" si="7"/>
        <v/>
      </c>
      <c r="K39" s="21" t="str">
        <f t="shared" si="8"/>
        <v/>
      </c>
      <c r="L39" s="24" t="str">
        <f t="shared" si="9"/>
        <v/>
      </c>
      <c r="M39" s="25" t="str">
        <f t="shared" si="10"/>
        <v/>
      </c>
      <c r="N39" s="26" t="str">
        <f t="shared" si="13"/>
        <v/>
      </c>
      <c r="O39" s="26" t="str">
        <f t="shared" si="14"/>
        <v/>
      </c>
    </row>
    <row r="40" spans="1:15" s="30" customFormat="1" ht="25.15" customHeight="1" x14ac:dyDescent="0.2">
      <c r="A40" s="21">
        <v>22</v>
      </c>
      <c r="B40" s="6"/>
      <c r="C40" s="2"/>
      <c r="D40" s="2"/>
      <c r="E40" s="3"/>
      <c r="F40" s="5"/>
      <c r="G40" s="4"/>
      <c r="H40" s="4"/>
      <c r="I40" s="21" t="str">
        <f>IF(OR(E40="",I2=""),"",IF(I2-(E40)&lt;10,"",IF(I2-(E40)&lt;10,"U10",IF(I2-(E40)&lt;13,"U13",IF(I2-(E40)&lt;15,"U15",IF(I2-(E40)&lt;17,"U17",IF(I2-(E40)&lt;19,"U19",IF(I2-(E40)&lt;21,"U21",IF(I2-(E40)&lt;46,"E",IF(I2-(E40)&lt;60,"S",IF(I2-(E40)&lt;70,"V",IF(I2-(E40)&lt;200,"SV"))))))))))))</f>
        <v/>
      </c>
      <c r="J40" s="21" t="str">
        <f t="shared" si="7"/>
        <v/>
      </c>
      <c r="K40" s="21" t="str">
        <f t="shared" si="8"/>
        <v/>
      </c>
      <c r="L40" s="24" t="str">
        <f t="shared" si="9"/>
        <v/>
      </c>
      <c r="M40" s="25" t="str">
        <f t="shared" si="10"/>
        <v/>
      </c>
      <c r="N40" s="26" t="str">
        <f t="shared" si="13"/>
        <v/>
      </c>
      <c r="O40" s="26" t="str">
        <f t="shared" si="14"/>
        <v/>
      </c>
    </row>
    <row r="41" spans="1:15" s="30" customFormat="1" ht="25.15" customHeight="1" x14ac:dyDescent="0.2">
      <c r="A41" s="21">
        <v>23</v>
      </c>
      <c r="B41" s="6"/>
      <c r="C41" s="2"/>
      <c r="D41" s="2"/>
      <c r="E41" s="3"/>
      <c r="F41" s="5"/>
      <c r="G41" s="4"/>
      <c r="H41" s="4"/>
      <c r="I41" s="21" t="str">
        <f>IF(OR(E41="",I2=""),"",IF(I2-(E41)&lt;10,"",IF(I2-(E41)&lt;10,"U10",IF(I2-(E41)&lt;13,"U13",IF(I2-(E41)&lt;15,"U15",IF(I2-(E41)&lt;17,"U17",IF(I2-(E41)&lt;19,"U19",IF(I2-(E41)&lt;21,"U21",IF(I2-(E41)&lt;46,"E",IF(I2-(E41)&lt;60,"S",IF(I2-(E41)&lt;70,"V",IF(I2-(E41)&lt;200,"SV"))))))))))))</f>
        <v/>
      </c>
      <c r="J41" s="21" t="str">
        <f t="shared" si="7"/>
        <v/>
      </c>
      <c r="K41" s="21" t="str">
        <f t="shared" si="8"/>
        <v/>
      </c>
      <c r="L41" s="24" t="str">
        <f t="shared" si="9"/>
        <v/>
      </c>
      <c r="M41" s="25" t="str">
        <f t="shared" si="10"/>
        <v/>
      </c>
      <c r="N41" s="26" t="str">
        <f t="shared" si="13"/>
        <v/>
      </c>
      <c r="O41" s="26" t="str">
        <f t="shared" si="14"/>
        <v/>
      </c>
    </row>
    <row r="42" spans="1:15" s="30" customFormat="1" ht="25.15" customHeight="1" x14ac:dyDescent="0.2">
      <c r="A42" s="21">
        <v>24</v>
      </c>
      <c r="B42" s="6"/>
      <c r="C42" s="2"/>
      <c r="D42" s="2"/>
      <c r="E42" s="3"/>
      <c r="F42" s="5"/>
      <c r="G42" s="4"/>
      <c r="H42" s="4"/>
      <c r="I42" s="21" t="str">
        <f>IF(OR(E42="",I2=""),"",IF(I2-(E42)&lt;10,"",IF(I2-(E42)&lt;10,"U10",IF(I2-(E42)&lt;13,"U13",IF(I2-(E42)&lt;15,"U15",IF(I2-(E42)&lt;17,"U17",IF(I2-(E42)&lt;19,"U19",IF(I2-(E42)&lt;21,"U21",IF(I2-(E42)&lt;46,"E",IF(I2-(E42)&lt;60,"S",IF(I2-(E42)&lt;70,"V",IF(I2-(E42)&lt;200,"SV"))))))))))))</f>
        <v/>
      </c>
      <c r="J42" s="21" t="str">
        <f t="shared" si="7"/>
        <v/>
      </c>
      <c r="K42" s="21" t="str">
        <f t="shared" si="8"/>
        <v/>
      </c>
      <c r="L42" s="24" t="str">
        <f t="shared" si="9"/>
        <v/>
      </c>
      <c r="M42" s="25" t="str">
        <f t="shared" si="10"/>
        <v/>
      </c>
      <c r="N42" s="26" t="str">
        <f t="shared" si="13"/>
        <v/>
      </c>
      <c r="O42" s="26" t="str">
        <f t="shared" si="14"/>
        <v/>
      </c>
    </row>
    <row r="43" spans="1:15" s="30" customFormat="1" ht="25.15" customHeight="1" x14ac:dyDescent="0.2">
      <c r="A43" s="21">
        <v>25</v>
      </c>
      <c r="B43" s="6"/>
      <c r="C43" s="2"/>
      <c r="D43" s="2"/>
      <c r="E43" s="3"/>
      <c r="F43" s="5"/>
      <c r="G43" s="4"/>
      <c r="H43" s="4"/>
      <c r="I43" s="21" t="str">
        <f>IF(OR(E43="",I2=""),"",IF(I2-(E43)&lt;10,"",IF(I2-(E43)&lt;10,"U10",IF(I2-(E43)&lt;13,"U13",IF(I2-(E43)&lt;15,"U15",IF(I2-(E43)&lt;17,"U17",IF(I2-(E43)&lt;19,"U19",IF(I2-(E43)&lt;21,"U21",IF(I2-(E43)&lt;46,"E",IF(I2-(E43)&lt;60,"S",IF(I2-(E43)&lt;70,"V",IF(I2-(E43)&lt;200,"SV"))))))))))))</f>
        <v/>
      </c>
      <c r="J43" s="21" t="str">
        <f t="shared" si="7"/>
        <v/>
      </c>
      <c r="K43" s="21" t="str">
        <f t="shared" si="8"/>
        <v/>
      </c>
      <c r="L43" s="24" t="str">
        <f t="shared" si="9"/>
        <v/>
      </c>
      <c r="M43" s="25" t="str">
        <f t="shared" si="10"/>
        <v/>
      </c>
      <c r="N43" s="26" t="str">
        <f t="shared" si="13"/>
        <v/>
      </c>
      <c r="O43" s="26" t="str">
        <f t="shared" si="14"/>
        <v/>
      </c>
    </row>
    <row r="44" spans="1:15" s="30" customFormat="1" ht="25.15" customHeight="1" x14ac:dyDescent="0.2">
      <c r="A44" s="21">
        <v>26</v>
      </c>
      <c r="B44" s="6"/>
      <c r="C44" s="2"/>
      <c r="D44" s="2"/>
      <c r="E44" s="3"/>
      <c r="F44" s="5"/>
      <c r="G44" s="4"/>
      <c r="H44" s="4"/>
      <c r="I44" s="21" t="str">
        <f>IF(OR(E44="",I2=""),"",IF(I2-(E44)&lt;10,"",IF(I2-(E44)&lt;10,"U10",IF(I2-(E44)&lt;13,"U13",IF(I2-(E44)&lt;15,"U15",IF(I2-(E44)&lt;17,"U17",IF(I2-(E44)&lt;19,"U19",IF(I2-(E44)&lt;21,"U21",IF(I2-(E44)&lt;46,"E",IF(I2-(E44)&lt;60,"S",IF(I2-(E44)&lt;70,"V",IF(I2-(E44)&lt;200,"SV"))))))))))))</f>
        <v/>
      </c>
      <c r="J44" s="21" t="str">
        <f t="shared" si="7"/>
        <v/>
      </c>
      <c r="K44" s="21" t="str">
        <f t="shared" si="8"/>
        <v/>
      </c>
      <c r="L44" s="24" t="str">
        <f t="shared" si="9"/>
        <v/>
      </c>
      <c r="M44" s="25" t="str">
        <f t="shared" si="10"/>
        <v/>
      </c>
      <c r="N44" s="26" t="str">
        <f t="shared" si="13"/>
        <v/>
      </c>
      <c r="O44" s="26" t="str">
        <f t="shared" si="14"/>
        <v/>
      </c>
    </row>
    <row r="45" spans="1:15" s="30" customFormat="1" ht="25.15" customHeight="1" x14ac:dyDescent="0.2">
      <c r="A45" s="21">
        <v>27</v>
      </c>
      <c r="B45" s="6"/>
      <c r="C45" s="2"/>
      <c r="D45" s="2"/>
      <c r="E45" s="3"/>
      <c r="F45" s="5"/>
      <c r="G45" s="4"/>
      <c r="H45" s="4"/>
      <c r="I45" s="21" t="str">
        <f>IF(OR(E45="",I2=""),"",IF(I2-(E45)&lt;10,"",IF(I2-(E45)&lt;10,"U10",IF(I2-(E45)&lt;13,"U13",IF(I2-(E45)&lt;15,"U15",IF(I2-(E45)&lt;17,"U17",IF(I2-(E45)&lt;19,"U19",IF(I2-(E45)&lt;21,"U21",IF(I2-(E45)&lt;46,"E",IF(I2-(E45)&lt;60,"S",IF(I2-(E45)&lt;70,"V",IF(I2-(E45)&lt;200,"SV"))))))))))))</f>
        <v/>
      </c>
      <c r="J45" s="21" t="str">
        <f t="shared" si="7"/>
        <v/>
      </c>
      <c r="K45" s="21" t="str">
        <f t="shared" si="8"/>
        <v/>
      </c>
      <c r="L45" s="24" t="str">
        <f t="shared" si="9"/>
        <v/>
      </c>
      <c r="M45" s="25" t="str">
        <f t="shared" si="10"/>
        <v/>
      </c>
      <c r="N45" s="26" t="str">
        <f t="shared" si="13"/>
        <v/>
      </c>
      <c r="O45" s="26" t="str">
        <f t="shared" si="14"/>
        <v/>
      </c>
    </row>
    <row r="46" spans="1:15" s="30" customFormat="1" ht="25.15" customHeight="1" x14ac:dyDescent="0.2">
      <c r="A46" s="21">
        <v>28</v>
      </c>
      <c r="B46" s="6"/>
      <c r="C46" s="2"/>
      <c r="D46" s="2"/>
      <c r="E46" s="3"/>
      <c r="F46" s="5"/>
      <c r="G46" s="4"/>
      <c r="H46" s="4"/>
      <c r="I46" s="21" t="str">
        <f>IF(OR(E46="",I2=""),"",IF(I2-(E46)&lt;10,"",IF(I2-(E46)&lt;10,"U10",IF(I2-(E46)&lt;13,"U13",IF(I2-(E46)&lt;15,"U15",IF(I2-(E46)&lt;17,"U17",IF(I2-(E46)&lt;19,"U19",IF(I2-(E46)&lt;21,"U21",IF(I2-(E46)&lt;46,"E",IF(I2-(E46)&lt;60,"S",IF(I2-(E46)&lt;70,"V",IF(I2-(E46)&lt;200,"SV"))))))))))))</f>
        <v/>
      </c>
      <c r="J46" s="21" t="str">
        <f t="shared" si="7"/>
        <v/>
      </c>
      <c r="K46" s="21" t="str">
        <f t="shared" si="8"/>
        <v/>
      </c>
      <c r="L46" s="24" t="str">
        <f t="shared" si="9"/>
        <v/>
      </c>
      <c r="M46" s="25" t="str">
        <f t="shared" si="10"/>
        <v/>
      </c>
      <c r="N46" s="26" t="str">
        <f t="shared" si="13"/>
        <v/>
      </c>
      <c r="O46" s="26" t="str">
        <f t="shared" si="14"/>
        <v/>
      </c>
    </row>
    <row r="47" spans="1:15" s="30" customFormat="1" ht="25.15" customHeight="1" x14ac:dyDescent="0.2">
      <c r="A47" s="21">
        <v>29</v>
      </c>
      <c r="B47" s="6"/>
      <c r="C47" s="2"/>
      <c r="D47" s="2"/>
      <c r="E47" s="3"/>
      <c r="F47" s="5"/>
      <c r="G47" s="4"/>
      <c r="H47" s="4"/>
      <c r="I47" s="21" t="str">
        <f>IF(OR(E47="",I2=""),"",IF(I2-(E47)&lt;10,"",IF(I2-(E47)&lt;10,"U10",IF(I2-(E47)&lt;13,"U13",IF(I2-(E47)&lt;15,"U15",IF(I2-(E47)&lt;17,"U17",IF(I2-(E47)&lt;19,"U19",IF(I2-(E47)&lt;21,"U21",IF(I2-(E47)&lt;46,"E",IF(I2-(E47)&lt;60,"S",IF(I2-(E47)&lt;70,"V",IF(I2-(E47)&lt;200,"SV"))))))))))))</f>
        <v/>
      </c>
      <c r="J47" s="21" t="str">
        <f t="shared" si="7"/>
        <v/>
      </c>
      <c r="K47" s="21" t="str">
        <f t="shared" si="8"/>
        <v/>
      </c>
      <c r="L47" s="24" t="str">
        <f t="shared" si="9"/>
        <v/>
      </c>
      <c r="M47" s="25" t="str">
        <f t="shared" si="10"/>
        <v/>
      </c>
      <c r="N47" s="26" t="str">
        <f t="shared" si="13"/>
        <v/>
      </c>
      <c r="O47" s="26" t="str">
        <f t="shared" si="14"/>
        <v/>
      </c>
    </row>
    <row r="48" spans="1:15" s="30" customFormat="1" ht="25.15" customHeight="1" x14ac:dyDescent="0.2">
      <c r="A48" s="21">
        <v>30</v>
      </c>
      <c r="B48" s="6"/>
      <c r="C48" s="2"/>
      <c r="D48" s="2"/>
      <c r="E48" s="3"/>
      <c r="F48" s="5"/>
      <c r="G48" s="4"/>
      <c r="H48" s="4"/>
      <c r="I48" s="21" t="str">
        <f>IF(OR(E48="",I2=""),"",IF(I2-(E48)&lt;10,"",IF(I2-(E48)&lt;10,"U10",IF(I2-(E48)&lt;13,"U13",IF(I2-(E48)&lt;15,"U15",IF(I2-(E48)&lt;17,"U17",IF(I2-(E48)&lt;19,"U19",IF(I2-(E48)&lt;21,"U21",IF(I2-(E48)&lt;46,"E",IF(I2-(E48)&lt;60,"S",IF(I2-(E48)&lt;70,"V",IF(I2-(E48)&lt;200,"SV"))))))))))))</f>
        <v/>
      </c>
      <c r="J48" s="21" t="str">
        <f t="shared" si="7"/>
        <v/>
      </c>
      <c r="K48" s="21" t="str">
        <f t="shared" si="8"/>
        <v/>
      </c>
      <c r="L48" s="24" t="str">
        <f t="shared" si="9"/>
        <v/>
      </c>
      <c r="M48" s="25" t="str">
        <f t="shared" si="10"/>
        <v/>
      </c>
      <c r="N48" s="26" t="str">
        <f t="shared" si="13"/>
        <v/>
      </c>
      <c r="O48" s="26" t="str">
        <f t="shared" si="14"/>
        <v/>
      </c>
    </row>
    <row r="49" spans="1:15" s="30" customFormat="1" ht="25.15" customHeight="1" x14ac:dyDescent="0.2">
      <c r="A49" s="21">
        <v>31</v>
      </c>
      <c r="B49" s="6"/>
      <c r="C49" s="2"/>
      <c r="D49" s="2"/>
      <c r="E49" s="3"/>
      <c r="F49" s="5"/>
      <c r="G49" s="4"/>
      <c r="H49" s="4"/>
      <c r="I49" s="21" t="str">
        <f>IF(OR(E49="",I2=""),"",IF(I2-(E49)&lt;10,"",IF(I2-(E49)&lt;10,"U10",IF(I2-(E49)&lt;13,"U13",IF(I2-(E49)&lt;15,"U15",IF(I2-(E49)&lt;17,"U17",IF(I2-(E49)&lt;19,"U19",IF(I2-(E49)&lt;21,"U21",IF(I2-(E49)&lt;46,"E",IF(I2-(E49)&lt;60,"S",IF(I2-(E49)&lt;70,"V",IF(I2-(E49)&lt;200,"SV"))))))))))))</f>
        <v/>
      </c>
      <c r="J49" s="21" t="str">
        <f t="shared" si="7"/>
        <v/>
      </c>
      <c r="K49" s="21" t="str">
        <f t="shared" si="8"/>
        <v/>
      </c>
      <c r="L49" s="24" t="str">
        <f t="shared" si="9"/>
        <v/>
      </c>
      <c r="M49" s="25" t="str">
        <f t="shared" si="10"/>
        <v/>
      </c>
      <c r="N49" s="26" t="str">
        <f t="shared" si="13"/>
        <v/>
      </c>
      <c r="O49" s="26" t="str">
        <f t="shared" si="14"/>
        <v/>
      </c>
    </row>
    <row r="50" spans="1:15" s="30" customFormat="1" ht="25.15" customHeight="1" x14ac:dyDescent="0.2">
      <c r="A50" s="21">
        <v>32</v>
      </c>
      <c r="B50" s="6"/>
      <c r="C50" s="2"/>
      <c r="D50" s="2"/>
      <c r="E50" s="3"/>
      <c r="F50" s="5"/>
      <c r="G50" s="4"/>
      <c r="H50" s="4"/>
      <c r="I50" s="21" t="str">
        <f>IF(OR(E50="",I2=""),"",IF(I2-(E50)&lt;10,"",IF(I2-(E50)&lt;10,"U10",IF(I2-(E50)&lt;13,"U13",IF(I2-(E50)&lt;15,"U15",IF(I2-(E50)&lt;17,"U17",IF(I2-(E50)&lt;19,"U19",IF(I2-(E50)&lt;21,"U21",IF(I2-(E50)&lt;46,"E",IF(I2-(E50)&lt;60,"S",IF(I2-(E50)&lt;70,"V",IF(I2-(E50)&lt;200,"SV"))))))))))))</f>
        <v/>
      </c>
      <c r="J50" s="21" t="str">
        <f t="shared" si="7"/>
        <v/>
      </c>
      <c r="K50" s="21" t="str">
        <f t="shared" si="8"/>
        <v/>
      </c>
      <c r="L50" s="24" t="str">
        <f t="shared" si="9"/>
        <v/>
      </c>
      <c r="M50" s="25" t="str">
        <f t="shared" si="10"/>
        <v/>
      </c>
      <c r="N50" s="26" t="str">
        <f t="shared" si="13"/>
        <v/>
      </c>
      <c r="O50" s="26" t="str">
        <f t="shared" si="14"/>
        <v/>
      </c>
    </row>
    <row r="51" spans="1:15" s="30" customFormat="1" ht="25.15" customHeight="1" x14ac:dyDescent="0.2">
      <c r="A51" s="21">
        <v>33</v>
      </c>
      <c r="B51" s="6"/>
      <c r="C51" s="2"/>
      <c r="D51" s="2"/>
      <c r="E51" s="3"/>
      <c r="F51" s="5"/>
      <c r="G51" s="4"/>
      <c r="H51" s="4"/>
      <c r="I51" s="21" t="str">
        <f>IF(OR(E51="",I2=""),"",IF(I2-(E51)&lt;10,"",IF(I2-(E51)&lt;10,"U10",IF(I2-(E51)&lt;13,"U13",IF(I2-(E51)&lt;15,"U15",IF(I2-(E51)&lt;17,"U17",IF(I2-(E51)&lt;19,"U19",IF(I2-(E51)&lt;21,"U21",IF(I2-(E51)&lt;46,"E",IF(I2-(E51)&lt;60,"S",IF(I2-(E51)&lt;70,"V",IF(I2-(E51)&lt;200,"SV"))))))))))))</f>
        <v/>
      </c>
      <c r="J51" s="21" t="str">
        <f t="shared" si="7"/>
        <v/>
      </c>
      <c r="K51" s="21" t="str">
        <f t="shared" si="8"/>
        <v/>
      </c>
      <c r="L51" s="24" t="str">
        <f t="shared" si="9"/>
        <v/>
      </c>
      <c r="M51" s="25" t="str">
        <f t="shared" si="10"/>
        <v/>
      </c>
      <c r="N51" s="26" t="str">
        <f t="shared" si="13"/>
        <v/>
      </c>
      <c r="O51" s="26" t="str">
        <f t="shared" si="14"/>
        <v/>
      </c>
    </row>
    <row r="52" spans="1:15" s="30" customFormat="1" ht="25.15" customHeight="1" x14ac:dyDescent="0.2">
      <c r="A52" s="21">
        <v>34</v>
      </c>
      <c r="B52" s="6"/>
      <c r="C52" s="2"/>
      <c r="D52" s="2"/>
      <c r="E52" s="3"/>
      <c r="F52" s="5"/>
      <c r="G52" s="4"/>
      <c r="H52" s="4"/>
      <c r="I52" s="21" t="str">
        <f>IF(OR(E52="",I2=""),"",IF(I2-(E52)&lt;10,"",IF(I2-(E52)&lt;10,"U10",IF(I2-(E52)&lt;13,"U13",IF(I2-(E52)&lt;15,"U15",IF(I2-(E52)&lt;17,"U17",IF(I2-(E52)&lt;19,"U19",IF(I2-(E52)&lt;21,"U21",IF(I2-(E52)&lt;46,"E",IF(I2-(E52)&lt;60,"S",IF(I2-(E52)&lt;70,"V",IF(I2-(E52)&lt;200,"SV"))))))))))))</f>
        <v/>
      </c>
      <c r="J52" s="21" t="str">
        <f t="shared" si="7"/>
        <v/>
      </c>
      <c r="K52" s="21" t="str">
        <f t="shared" si="8"/>
        <v/>
      </c>
      <c r="L52" s="24" t="str">
        <f t="shared" si="9"/>
        <v/>
      </c>
      <c r="M52" s="25" t="str">
        <f t="shared" si="10"/>
        <v/>
      </c>
      <c r="N52" s="26" t="str">
        <f t="shared" si="13"/>
        <v/>
      </c>
      <c r="O52" s="26" t="str">
        <f t="shared" si="14"/>
        <v/>
      </c>
    </row>
    <row r="53" spans="1:15" s="30" customFormat="1" ht="25.15" customHeight="1" x14ac:dyDescent="0.2">
      <c r="A53" s="21">
        <v>35</v>
      </c>
      <c r="B53" s="6"/>
      <c r="C53" s="2"/>
      <c r="D53" s="2"/>
      <c r="E53" s="3"/>
      <c r="F53" s="5"/>
      <c r="G53" s="4"/>
      <c r="H53" s="4"/>
      <c r="I53" s="21" t="str">
        <f>IF(OR(E53="",I2=""),"",IF(I2-(E53)&lt;10,"",IF(I2-(E53)&lt;10,"U10",IF(I2-(E53)&lt;13,"U13",IF(I2-(E53)&lt;15,"U15",IF(I2-(E53)&lt;17,"U17",IF(I2-(E53)&lt;19,"U19",IF(I2-(E53)&lt;21,"U21",IF(I2-(E53)&lt;46,"E",IF(I2-(E53)&lt;60,"S",IF(I2-(E53)&lt;70,"V",IF(I2-(E53)&lt;200,"SV"))))))))))))</f>
        <v/>
      </c>
      <c r="J53" s="21" t="str">
        <f t="shared" si="7"/>
        <v/>
      </c>
      <c r="K53" s="21" t="str">
        <f t="shared" si="8"/>
        <v/>
      </c>
      <c r="L53" s="24" t="str">
        <f t="shared" si="9"/>
        <v/>
      </c>
      <c r="M53" s="25" t="str">
        <f t="shared" si="10"/>
        <v/>
      </c>
      <c r="N53" s="26" t="str">
        <f t="shared" si="13"/>
        <v/>
      </c>
      <c r="O53" s="26" t="str">
        <f t="shared" si="14"/>
        <v/>
      </c>
    </row>
    <row r="54" spans="1:15" s="30" customFormat="1" ht="25.15" customHeight="1" x14ac:dyDescent="0.2">
      <c r="A54" s="21">
        <v>36</v>
      </c>
      <c r="B54" s="6"/>
      <c r="C54" s="2"/>
      <c r="D54" s="2"/>
      <c r="E54" s="3"/>
      <c r="F54" s="5"/>
      <c r="G54" s="4"/>
      <c r="H54" s="4"/>
      <c r="I54" s="21" t="str">
        <f>IF(OR(E54="",I2=""),"",IF(I2-(E54)&lt;10,"",IF(I2-(E54)&lt;10,"U10",IF(I2-(E54)&lt;13,"U13",IF(I2-(E54)&lt;15,"U15",IF(I2-(E54)&lt;17,"U17",IF(I2-(E54)&lt;19,"U19",IF(I2-(E54)&lt;21,"U21",IF(I2-(E54)&lt;46,"E",IF(I2-(E54)&lt;60,"S",IF(I2-(E54)&lt;70,"V",IF(I2-(E54)&lt;200,"SV"))))))))))))</f>
        <v/>
      </c>
      <c r="J54" s="21" t="str">
        <f t="shared" si="7"/>
        <v/>
      </c>
      <c r="K54" s="21" t="str">
        <f t="shared" si="8"/>
        <v/>
      </c>
      <c r="L54" s="24" t="str">
        <f t="shared" si="9"/>
        <v/>
      </c>
      <c r="M54" s="25" t="str">
        <f t="shared" si="10"/>
        <v/>
      </c>
      <c r="N54" s="26" t="str">
        <f t="shared" si="13"/>
        <v/>
      </c>
      <c r="O54" s="26" t="str">
        <f t="shared" si="14"/>
        <v/>
      </c>
    </row>
    <row r="55" spans="1:15" s="30" customFormat="1" ht="25.15" customHeight="1" x14ac:dyDescent="0.2">
      <c r="A55" s="21">
        <v>37</v>
      </c>
      <c r="B55" s="6"/>
      <c r="C55" s="2"/>
      <c r="D55" s="2"/>
      <c r="E55" s="3"/>
      <c r="F55" s="5"/>
      <c r="G55" s="4"/>
      <c r="H55" s="4"/>
      <c r="I55" s="21" t="str">
        <f>IF(OR(E55="",I2=""),"",IF(I2-(E55)&lt;10,"",IF(I2-(E55)&lt;10,"U10",IF(I2-(E55)&lt;13,"U13",IF(I2-(E55)&lt;15,"U15",IF(I2-(E55)&lt;17,"U17",IF(I2-(E55)&lt;19,"U19",IF(I2-(E55)&lt;21,"U21",IF(I2-(E55)&lt;46,"E",IF(I2-(E55)&lt;60,"S",IF(I2-(E55)&lt;70,"V",IF(I2-(E55)&lt;200,"SV"))))))))))))</f>
        <v/>
      </c>
      <c r="J55" s="21" t="str">
        <f t="shared" si="7"/>
        <v/>
      </c>
      <c r="K55" s="21" t="str">
        <f t="shared" si="8"/>
        <v/>
      </c>
      <c r="L55" s="24" t="str">
        <f t="shared" si="9"/>
        <v/>
      </c>
      <c r="M55" s="25" t="str">
        <f t="shared" si="10"/>
        <v/>
      </c>
      <c r="N55" s="26" t="str">
        <f t="shared" si="13"/>
        <v/>
      </c>
      <c r="O55" s="26" t="str">
        <f t="shared" si="14"/>
        <v/>
      </c>
    </row>
    <row r="56" spans="1:15" s="30" customFormat="1" ht="25.15" customHeight="1" x14ac:dyDescent="0.2">
      <c r="A56" s="21">
        <v>38</v>
      </c>
      <c r="B56" s="6"/>
      <c r="C56" s="2"/>
      <c r="D56" s="2"/>
      <c r="E56" s="3"/>
      <c r="F56" s="5"/>
      <c r="G56" s="4"/>
      <c r="H56" s="4"/>
      <c r="I56" s="21" t="str">
        <f>IF(OR(E56="",I2=""),"",IF(I2-(E56)&lt;10,"",IF(I2-(E56)&lt;10,"U10",IF(I2-(E56)&lt;13,"U13",IF(I2-(E56)&lt;15,"U15",IF(I2-(E56)&lt;17,"U17",IF(I2-(E56)&lt;19,"U19",IF(I2-(E56)&lt;21,"U21",IF(I2-(E56)&lt;46,"E",IF(I2-(E56)&lt;60,"S",IF(I2-(E56)&lt;70,"V",IF(I2-(E56)&lt;200,"SV"))))))))))))</f>
        <v/>
      </c>
      <c r="J56" s="21" t="str">
        <f t="shared" si="7"/>
        <v/>
      </c>
      <c r="K56" s="21" t="str">
        <f t="shared" si="8"/>
        <v/>
      </c>
      <c r="L56" s="24" t="str">
        <f t="shared" si="9"/>
        <v/>
      </c>
      <c r="M56" s="25" t="str">
        <f t="shared" si="10"/>
        <v/>
      </c>
      <c r="N56" s="26" t="str">
        <f t="shared" si="13"/>
        <v/>
      </c>
      <c r="O56" s="26" t="str">
        <f t="shared" si="14"/>
        <v/>
      </c>
    </row>
    <row r="57" spans="1:15" s="30" customFormat="1" ht="25.15" customHeight="1" x14ac:dyDescent="0.2">
      <c r="A57" s="21">
        <v>39</v>
      </c>
      <c r="B57" s="6"/>
      <c r="C57" s="2"/>
      <c r="D57" s="2"/>
      <c r="E57" s="3"/>
      <c r="F57" s="5"/>
      <c r="G57" s="4"/>
      <c r="H57" s="4"/>
      <c r="I57" s="21" t="str">
        <f>IF(OR(E57="",I2=""),"",IF(I2-(E57)&lt;10,"",IF(I2-(E57)&lt;10,"U10",IF(I2-(E57)&lt;13,"U13",IF(I2-(E57)&lt;15,"U15",IF(I2-(E57)&lt;17,"U17",IF(I2-(E57)&lt;19,"U19",IF(I2-(E57)&lt;21,"U21",IF(I2-(E57)&lt;46,"E",IF(I2-(E57)&lt;60,"S",IF(I2-(E57)&lt;70,"V",IF(I2-(E57)&lt;200,"SV"))))))))))))</f>
        <v/>
      </c>
      <c r="J57" s="21" t="str">
        <f t="shared" si="7"/>
        <v/>
      </c>
      <c r="K57" s="21" t="str">
        <f t="shared" si="8"/>
        <v/>
      </c>
      <c r="L57" s="24" t="str">
        <f t="shared" si="9"/>
        <v/>
      </c>
      <c r="M57" s="25" t="str">
        <f t="shared" si="10"/>
        <v/>
      </c>
      <c r="N57" s="26" t="str">
        <f t="shared" si="13"/>
        <v/>
      </c>
      <c r="O57" s="26" t="str">
        <f t="shared" si="14"/>
        <v/>
      </c>
    </row>
    <row r="58" spans="1:15" s="30" customFormat="1" ht="25.15" customHeight="1" x14ac:dyDescent="0.2">
      <c r="A58" s="21">
        <v>40</v>
      </c>
      <c r="B58" s="6"/>
      <c r="C58" s="2"/>
      <c r="D58" s="2"/>
      <c r="E58" s="3"/>
      <c r="F58" s="5"/>
      <c r="G58" s="4"/>
      <c r="H58" s="4"/>
      <c r="I58" s="21" t="str">
        <f>IF(OR(E58="",I2=""),"",IF(I2-(E58)&lt;10,"",IF(I2-(E58)&lt;10,"U10",IF(I2-(E58)&lt;13,"U13",IF(I2-(E58)&lt;15,"U15",IF(I2-(E58)&lt;17,"U17",IF(I2-(E58)&lt;19,"U19",IF(I2-(E58)&lt;21,"U21",IF(I2-(E58)&lt;46,"E",IF(I2-(E58)&lt;60,"S",IF(I2-(E58)&lt;70,"V",IF(I2-(E58)&lt;200,"SV"))))))))))))</f>
        <v/>
      </c>
      <c r="J58" s="21" t="str">
        <f t="shared" si="7"/>
        <v/>
      </c>
      <c r="K58" s="21" t="str">
        <f t="shared" si="8"/>
        <v/>
      </c>
      <c r="L58" s="24" t="str">
        <f t="shared" si="9"/>
        <v/>
      </c>
      <c r="M58" s="25" t="str">
        <f t="shared" si="10"/>
        <v/>
      </c>
      <c r="N58" s="26" t="str">
        <f t="shared" si="13"/>
        <v/>
      </c>
      <c r="O58" s="26" t="str">
        <f t="shared" si="14"/>
        <v/>
      </c>
    </row>
    <row r="59" spans="1:15" s="30" customFormat="1" ht="25.15" customHeight="1" x14ac:dyDescent="0.2">
      <c r="A59" s="21">
        <v>41</v>
      </c>
      <c r="B59" s="6"/>
      <c r="C59" s="2"/>
      <c r="D59" s="2"/>
      <c r="E59" s="3"/>
      <c r="F59" s="5"/>
      <c r="G59" s="4"/>
      <c r="H59" s="4"/>
      <c r="I59" s="21" t="str">
        <f>IF(OR(E59="",I2=""),"",IF(I2-(E59)&lt;10,"",IF(I2-(E59)&lt;10,"U10",IF(I2-(E59)&lt;13,"U13",IF(I2-(E59)&lt;15,"U15",IF(I2-(E59)&lt;17,"U17",IF(I2-(E59)&lt;19,"U19",IF(I2-(E59)&lt;21,"U21",IF(I2-(E59)&lt;46,"E",IF(I2-(E59)&lt;60,"S",IF(I2-(E59)&lt;70,"V",IF(I2-(E59)&lt;200,"SV"))))))))))))</f>
        <v/>
      </c>
      <c r="J59" s="21" t="str">
        <f t="shared" si="7"/>
        <v/>
      </c>
      <c r="K59" s="21" t="str">
        <f t="shared" si="8"/>
        <v/>
      </c>
      <c r="L59" s="24" t="str">
        <f t="shared" si="9"/>
        <v/>
      </c>
      <c r="M59" s="25" t="str">
        <f t="shared" si="10"/>
        <v/>
      </c>
      <c r="N59" s="26" t="str">
        <f t="shared" si="13"/>
        <v/>
      </c>
      <c r="O59" s="26" t="str">
        <f t="shared" si="14"/>
        <v/>
      </c>
    </row>
    <row r="60" spans="1:15" s="30" customFormat="1" ht="25.15" customHeight="1" x14ac:dyDescent="0.2">
      <c r="A60" s="21">
        <v>42</v>
      </c>
      <c r="B60" s="6"/>
      <c r="C60" s="2"/>
      <c r="D60" s="2"/>
      <c r="E60" s="3"/>
      <c r="F60" s="5"/>
      <c r="G60" s="4"/>
      <c r="H60" s="4"/>
      <c r="I60" s="21" t="str">
        <f>IF(OR(E60="",I2=""),"",IF(I2-(E60)&lt;10,"",IF(I2-(E60)&lt;10,"U10",IF(I2-(E60)&lt;13,"U13",IF(I2-(E60)&lt;15,"U15",IF(I2-(E60)&lt;17,"U17",IF(I2-(E60)&lt;19,"U19",IF(I2-(E60)&lt;21,"U21",IF(I2-(E60)&lt;46,"E",IF(I2-(E60)&lt;60,"S",IF(I2-(E60)&lt;70,"V",IF(I2-(E60)&lt;200,"SV"))))))))))))</f>
        <v/>
      </c>
      <c r="J60" s="21" t="str">
        <f t="shared" si="7"/>
        <v/>
      </c>
      <c r="K60" s="21" t="str">
        <f t="shared" si="8"/>
        <v/>
      </c>
      <c r="L60" s="24" t="str">
        <f t="shared" si="9"/>
        <v/>
      </c>
      <c r="M60" s="25" t="str">
        <f t="shared" si="10"/>
        <v/>
      </c>
      <c r="N60" s="26" t="str">
        <f t="shared" si="13"/>
        <v/>
      </c>
      <c r="O60" s="26" t="str">
        <f t="shared" si="14"/>
        <v/>
      </c>
    </row>
    <row r="61" spans="1:15" ht="13.5" customHeight="1" x14ac:dyDescent="0.2"/>
    <row r="62" spans="1:15" s="30" customFormat="1" ht="25.15" customHeight="1" x14ac:dyDescent="0.2">
      <c r="A62" s="39" t="str">
        <f>IF(G62="","","Total ")</f>
        <v/>
      </c>
      <c r="B62" s="40"/>
      <c r="C62" s="40"/>
      <c r="D62" s="40"/>
      <c r="E62" s="40"/>
      <c r="F62" s="41"/>
      <c r="G62" s="22" t="str">
        <f>IF(G32="","",COUNT(G35:G60)+G32)</f>
        <v/>
      </c>
      <c r="H62" s="23" t="str">
        <f>IF(H32="","",COUNT(H35:H60)+H32)</f>
        <v/>
      </c>
      <c r="I62" s="28"/>
      <c r="J62" s="21" t="str">
        <f>IF(J32="","",COUNTIF(J35:J60,"x")+J32)</f>
        <v/>
      </c>
      <c r="K62" s="21" t="str">
        <f>IF(K32="","",COUNTIF(K35:K60,"x")+K32)</f>
        <v/>
      </c>
      <c r="L62" s="29"/>
      <c r="M62" s="29"/>
      <c r="N62" s="29"/>
      <c r="O62" s="29"/>
    </row>
  </sheetData>
  <sheetProtection algorithmName="SHA-512" hashValue="94zb3WexLn6gEFil2mJxksYBFFzgJHqO8ECI6r9IZH38rmOjgbD5yW1fJAZK5r7v2tKAJAEc+l/6cLZzc310hQ==" saltValue="NFW+3gwv6s1l4FhbyNB+xQ==" spinCount="100000" sheet="1" objects="1" scenarios="1" selectLockedCells="1"/>
  <customSheetViews>
    <customSheetView guid="{AA52ECCB-5776-4392-B9C0-C6576C9DCA4C}" zeroValues="0" printArea="1" hiddenColumns="1">
      <selection activeCell="C4" sqref="C4:E4"/>
      <rowBreaks count="1" manualBreakCount="1">
        <brk id="30" max="16383" man="1"/>
      </rowBreaks>
      <pageMargins left="0.55118110236220474" right="0.19685039370078741" top="0.51181102362204722" bottom="0.6692913385826772" header="0.47244094488188981" footer="0.51181102362204722"/>
      <pageSetup paperSize="9" scale="96" orientation="portrait" horizontalDpi="1200" verticalDpi="1200" r:id="rId1"/>
      <headerFooter alignWithMargins="0"/>
    </customSheetView>
  </customSheetViews>
  <mergeCells count="20">
    <mergeCell ref="I6:K6"/>
    <mergeCell ref="I4:K4"/>
    <mergeCell ref="I2:K2"/>
    <mergeCell ref="C7:E7"/>
    <mergeCell ref="C4:E4"/>
    <mergeCell ref="F4:H4"/>
    <mergeCell ref="G6:H6"/>
    <mergeCell ref="A2:G2"/>
    <mergeCell ref="A4:B4"/>
    <mergeCell ref="C8:E8"/>
    <mergeCell ref="A30:F30"/>
    <mergeCell ref="A32:F32"/>
    <mergeCell ref="A62:F62"/>
    <mergeCell ref="A6:C6"/>
    <mergeCell ref="A8:B8"/>
    <mergeCell ref="A9:B9"/>
    <mergeCell ref="A10:B10"/>
    <mergeCell ref="A7:B7"/>
    <mergeCell ref="C9:E9"/>
    <mergeCell ref="C10:E10"/>
  </mergeCells>
  <phoneticPr fontId="0" type="noConversion"/>
  <dataValidations count="4">
    <dataValidation type="list" allowBlank="1" showInputMessage="1" showErrorMessage="1" sqref="F13:F28 F35:F60" xr:uid="{00000000-0002-0000-0000-000000000000}">
      <formula1>"----,X"</formula1>
    </dataValidation>
    <dataValidation type="list" allowBlank="1" showInputMessage="1" showErrorMessage="1" sqref="I2" xr:uid="{00000000-0002-0000-0000-000001000000}">
      <formula1>"-----,2017,2018,2019,2020,2021,2022,2023,2024,2025,2026,2027,2028,2029,2030,2031,2032,2033,2034,2035,2036,2037,2038,2039,2040"</formula1>
    </dataValidation>
    <dataValidation type="list" allowBlank="1" showInputMessage="1" showErrorMessage="1" sqref="I6" xr:uid="{00000000-0002-0000-0000-000002000000}">
      <formula1>"-----,AJBST,ESSV,MSSV,OASSV,OKSV"</formula1>
    </dataValidation>
    <dataValidation type="whole" allowBlank="1" showInputMessage="1" showErrorMessage="1" error="Der Wert darf muss zwischen 0 und 300 sein" sqref="G13:H28 G35:H60" xr:uid="{00000000-0002-0000-0000-000003000000}">
      <formula1>0</formula1>
      <formula2>300</formula2>
    </dataValidation>
  </dataValidations>
  <pageMargins left="0.55118110236220474" right="0.19685039370078741" top="0.51181102362204722" bottom="0.6692913385826772" header="0.47244094488188981" footer="0.51181102362204722"/>
  <pageSetup paperSize="9" scale="96" orientation="portrait" horizontalDpi="1200" verticalDpi="1200" r:id="rId2"/>
  <headerFooter alignWithMargins="0"/>
  <rowBreaks count="1" manualBreakCount="1">
    <brk id="30" max="16383" man="1"/>
  </rowBreaks>
  <cellWatches>
    <cellWatch r="G62"/>
    <cellWatch r="C4"/>
  </cellWatches>
  <ignoredErrors>
    <ignoredError sqref="I14 I36 I43" formula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Teilnehmer</vt:lpstr>
      <vt:lpstr>Teilnehmer!Druckbereich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Streit</dc:creator>
  <cp:lastModifiedBy>Christian Reusser</cp:lastModifiedBy>
  <cp:lastPrinted>2017-11-20T19:53:40Z</cp:lastPrinted>
  <dcterms:created xsi:type="dcterms:W3CDTF">1999-07-23T09:49:06Z</dcterms:created>
  <dcterms:modified xsi:type="dcterms:W3CDTF">2019-03-02T12:56:45Z</dcterms:modified>
</cp:coreProperties>
</file>