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U 14" sheetId="1" r:id="rId1"/>
    <sheet name="U 16" sheetId="2" r:id="rId2"/>
    <sheet name="U20" sheetId="3" r:id="rId3"/>
    <sheet name="Final U14 U16 U20" sheetId="4" r:id="rId4"/>
  </sheets>
  <definedNames>
    <definedName name="_xlnm.Print_Area" localSheetId="1">'U 16'!$A$1:$J$40</definedName>
  </definedNames>
  <calcPr fullCalcOnLoad="1"/>
</workbook>
</file>

<file path=xl/sharedStrings.xml><?xml version="1.0" encoding="utf-8"?>
<sst xmlns="http://schemas.openxmlformats.org/spreadsheetml/2006/main" count="376" uniqueCount="183">
  <si>
    <t>Rang</t>
  </si>
  <si>
    <t>Name</t>
  </si>
  <si>
    <t>Vorname</t>
  </si>
  <si>
    <t>Jg</t>
  </si>
  <si>
    <t>LT</t>
  </si>
  <si>
    <t>P1</t>
  </si>
  <si>
    <t>P2</t>
  </si>
  <si>
    <t>Zw Total</t>
  </si>
  <si>
    <t>Final</t>
  </si>
  <si>
    <t>Total</t>
  </si>
  <si>
    <t>Jugend U16</t>
  </si>
  <si>
    <t>OKSV</t>
  </si>
  <si>
    <t>Kunz</t>
  </si>
  <si>
    <t>Michael</t>
  </si>
  <si>
    <t>Guillaume</t>
  </si>
  <si>
    <t>Furer</t>
  </si>
  <si>
    <t>Adrian</t>
  </si>
  <si>
    <t>Marcel</t>
  </si>
  <si>
    <t>Abplanalp</t>
  </si>
  <si>
    <t>Martin</t>
  </si>
  <si>
    <t>Jugend U14</t>
  </si>
  <si>
    <t>VR</t>
  </si>
  <si>
    <t>Jugend U20</t>
  </si>
  <si>
    <t xml:space="preserve">Monnerat </t>
  </si>
  <si>
    <t>Ivo</t>
  </si>
  <si>
    <t xml:space="preserve">Hadorn </t>
  </si>
  <si>
    <t>Schwyter</t>
  </si>
  <si>
    <t>Stephan</t>
  </si>
  <si>
    <t>Glarner</t>
  </si>
  <si>
    <t>Lenz</t>
  </si>
  <si>
    <t>Mathias</t>
  </si>
  <si>
    <t>Lauber</t>
  </si>
  <si>
    <t>Manfred</t>
  </si>
  <si>
    <t>Schäfer</t>
  </si>
  <si>
    <t>Stefanie</t>
  </si>
  <si>
    <t>Zurbrügg</t>
  </si>
  <si>
    <t>Nicole</t>
  </si>
  <si>
    <t>Jutzeler</t>
  </si>
  <si>
    <t>Matthias</t>
  </si>
  <si>
    <t>Bruni</t>
  </si>
  <si>
    <t>Bühler</t>
  </si>
  <si>
    <t>Eric</t>
  </si>
  <si>
    <t>Melanie</t>
  </si>
  <si>
    <t>Eveline</t>
  </si>
  <si>
    <t>Kaufmann</t>
  </si>
  <si>
    <t>Martina</t>
  </si>
  <si>
    <t>Jolidon</t>
  </si>
  <si>
    <t>Yann</t>
  </si>
  <si>
    <t>Fahrni</t>
  </si>
  <si>
    <t xml:space="preserve">Yan </t>
  </si>
  <si>
    <t>Beuchat</t>
  </si>
  <si>
    <t>Lionel</t>
  </si>
  <si>
    <t>Criblez</t>
  </si>
  <si>
    <t>Frédéric</t>
  </si>
  <si>
    <t>Steffen</t>
  </si>
  <si>
    <t>Janick</t>
  </si>
  <si>
    <t>AJBST</t>
  </si>
  <si>
    <t>Rouiller</t>
  </si>
  <si>
    <t>Nicolas</t>
  </si>
  <si>
    <t>Junioren U20</t>
  </si>
  <si>
    <t>MSSV</t>
  </si>
  <si>
    <t>Schlegel</t>
  </si>
  <si>
    <t>Loretan</t>
  </si>
  <si>
    <t>Pascal</t>
  </si>
  <si>
    <t>Beeler</t>
  </si>
  <si>
    <t>Reto</t>
  </si>
  <si>
    <t>Oliver</t>
  </si>
  <si>
    <t>Mischler</t>
  </si>
  <si>
    <t>Jessica</t>
  </si>
  <si>
    <t>Palumbo</t>
  </si>
  <si>
    <t xml:space="preserve">Nico </t>
  </si>
  <si>
    <t>Imhof</t>
  </si>
  <si>
    <t>Cedric</t>
  </si>
  <si>
    <t>Kislig</t>
  </si>
  <si>
    <t>Roland</t>
  </si>
  <si>
    <t>Maurer</t>
  </si>
  <si>
    <t>Kerstin</t>
  </si>
  <si>
    <t>Kaeser</t>
  </si>
  <si>
    <t>Benjamin</t>
  </si>
  <si>
    <t>Nussbaum</t>
  </si>
  <si>
    <t>Heinz</t>
  </si>
  <si>
    <t>von Wartburg</t>
  </si>
  <si>
    <t>Jost</t>
  </si>
  <si>
    <t>Karin</t>
  </si>
  <si>
    <t xml:space="preserve">Wehrli </t>
  </si>
  <si>
    <t>Jan</t>
  </si>
  <si>
    <t>Zimmermann</t>
  </si>
  <si>
    <t>Blank</t>
  </si>
  <si>
    <t>Jeannine</t>
  </si>
  <si>
    <t>Marti</t>
  </si>
  <si>
    <t>Chrisoph</t>
  </si>
  <si>
    <t>Grünig</t>
  </si>
  <si>
    <t>Löffel</t>
  </si>
  <si>
    <t>Beni</t>
  </si>
  <si>
    <t>Carol</t>
  </si>
  <si>
    <t>Wittwer</t>
  </si>
  <si>
    <t>Jasmin</t>
  </si>
  <si>
    <t>Bertschi</t>
  </si>
  <si>
    <t>Bianca</t>
  </si>
  <si>
    <t>Pittet</t>
  </si>
  <si>
    <t>Valentin</t>
  </si>
  <si>
    <t>Traub</t>
  </si>
  <si>
    <t>Dario</t>
  </si>
  <si>
    <t>Baumann</t>
  </si>
  <si>
    <t>Kevin</t>
  </si>
  <si>
    <t>Lehmann</t>
  </si>
  <si>
    <t>Jordi</t>
  </si>
  <si>
    <t>Thomas</t>
  </si>
  <si>
    <t>Frech</t>
  </si>
  <si>
    <t>Kaspar</t>
  </si>
  <si>
    <t>Werthmüller</t>
  </si>
  <si>
    <t>Mario</t>
  </si>
  <si>
    <t>OaSSV</t>
  </si>
  <si>
    <t>Krebs</t>
  </si>
  <si>
    <t>Vincent</t>
  </si>
  <si>
    <t xml:space="preserve">Senn </t>
  </si>
  <si>
    <t>Stefan1</t>
  </si>
  <si>
    <t>Eichelberger</t>
  </si>
  <si>
    <t>Brand</t>
  </si>
  <si>
    <t>Tosca</t>
  </si>
  <si>
    <t>Eggimann</t>
  </si>
  <si>
    <t>Remo</t>
  </si>
  <si>
    <t>Dennler</t>
  </si>
  <si>
    <t>Sandra</t>
  </si>
  <si>
    <t>Wyss</t>
  </si>
  <si>
    <t>Bruno</t>
  </si>
  <si>
    <t>Litscher</t>
  </si>
  <si>
    <t>Cody</t>
  </si>
  <si>
    <t>Bohnenblust</t>
  </si>
  <si>
    <t>Rolf</t>
  </si>
  <si>
    <t>Lara</t>
  </si>
  <si>
    <t>Willborn</t>
  </si>
  <si>
    <t>Wüthrich</t>
  </si>
  <si>
    <t>Benedek</t>
  </si>
  <si>
    <t>Peter</t>
  </si>
  <si>
    <t xml:space="preserve">Jufer </t>
  </si>
  <si>
    <t>Markus</t>
  </si>
  <si>
    <t>ESSV</t>
  </si>
  <si>
    <t>Gfeller</t>
  </si>
  <si>
    <t>Anita</t>
  </si>
  <si>
    <t>Hofstetter</t>
  </si>
  <si>
    <t>Vanessa</t>
  </si>
  <si>
    <t>Schönenberger</t>
  </si>
  <si>
    <t>Roman</t>
  </si>
  <si>
    <t xml:space="preserve">Zürcher </t>
  </si>
  <si>
    <t>Frautschi</t>
  </si>
  <si>
    <t>Natalie</t>
  </si>
  <si>
    <t xml:space="preserve">Gerber </t>
  </si>
  <si>
    <t>Lukas</t>
  </si>
  <si>
    <t>Fiechter</t>
  </si>
  <si>
    <t>Samantha</t>
  </si>
  <si>
    <t xml:space="preserve">Jörg </t>
  </si>
  <si>
    <t>Alesandra</t>
  </si>
  <si>
    <t>Röthlisberger</t>
  </si>
  <si>
    <t>Florian</t>
  </si>
  <si>
    <t>Manuela</t>
  </si>
  <si>
    <t>Christoph</t>
  </si>
  <si>
    <t>Oberli</t>
  </si>
  <si>
    <t xml:space="preserve">Michael </t>
  </si>
  <si>
    <t xml:space="preserve">Schüpbach </t>
  </si>
  <si>
    <t>Michaela</t>
  </si>
  <si>
    <t>Beutler</t>
  </si>
  <si>
    <t>Cornelia</t>
  </si>
  <si>
    <t>Karli</t>
  </si>
  <si>
    <t>Alexandra</t>
  </si>
  <si>
    <t>Meier</t>
  </si>
  <si>
    <t>Beat</t>
  </si>
  <si>
    <t>Tanner</t>
  </si>
  <si>
    <t>Sandro</t>
  </si>
  <si>
    <t xml:space="preserve">Burri </t>
  </si>
  <si>
    <t>Kobel</t>
  </si>
  <si>
    <t>Mathys</t>
  </si>
  <si>
    <t>Jörg</t>
  </si>
  <si>
    <t>Andreas</t>
  </si>
  <si>
    <t>Masciadrii</t>
  </si>
  <si>
    <t>Leandro</t>
  </si>
  <si>
    <t>Favoretta</t>
  </si>
  <si>
    <t xml:space="preserve">Luca </t>
  </si>
  <si>
    <t>Girod</t>
  </si>
  <si>
    <t>Ian</t>
  </si>
  <si>
    <t>Monnerat</t>
  </si>
  <si>
    <t>Burri</t>
  </si>
  <si>
    <t>Wehrli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</si>
</sst>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32"/>
      <name val="Arial"/>
      <family val="2"/>
    </font>
    <font>
      <sz val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164" fontId="11" fillId="0" borderId="1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="60" workbookViewId="0" topLeftCell="A1">
      <selection activeCell="E39" sqref="E39"/>
    </sheetView>
  </sheetViews>
  <sheetFormatPr defaultColWidth="11.421875" defaultRowHeight="12.75"/>
  <cols>
    <col min="1" max="1" width="7.00390625" style="0" customWidth="1"/>
    <col min="2" max="2" width="21.421875" style="0" customWidth="1"/>
    <col min="3" max="3" width="15.140625" style="0" customWidth="1"/>
    <col min="4" max="4" width="4.57421875" style="0" bestFit="1" customWidth="1"/>
    <col min="5" max="5" width="11.00390625" style="0" customWidth="1"/>
    <col min="6" max="7" width="6.7109375" style="0" customWidth="1"/>
    <col min="9" max="9" width="9.140625" style="0" bestFit="1" customWidth="1"/>
  </cols>
  <sheetData>
    <row r="2" spans="1:10" ht="45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2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23.25">
      <c r="A5" s="26">
        <v>1</v>
      </c>
      <c r="B5" s="44" t="s">
        <v>29</v>
      </c>
      <c r="C5" s="44" t="s">
        <v>43</v>
      </c>
      <c r="D5" s="34">
        <v>93</v>
      </c>
      <c r="E5" s="25" t="s">
        <v>11</v>
      </c>
      <c r="F5" s="34">
        <v>96</v>
      </c>
      <c r="G5" s="34">
        <v>98</v>
      </c>
      <c r="H5" s="34">
        <f aca="true" t="shared" si="0" ref="H5:H26">SUM(F5:G5)</f>
        <v>194</v>
      </c>
      <c r="I5" s="34">
        <v>100.5</v>
      </c>
      <c r="J5" s="51">
        <f>SUM(H5+I5)</f>
        <v>294.5</v>
      </c>
    </row>
    <row r="6" spans="1:10" ht="23.25">
      <c r="A6" s="26">
        <v>2</v>
      </c>
      <c r="B6" s="43" t="s">
        <v>84</v>
      </c>
      <c r="C6" s="43" t="s">
        <v>85</v>
      </c>
      <c r="D6" s="2">
        <v>93</v>
      </c>
      <c r="E6" s="25" t="s">
        <v>60</v>
      </c>
      <c r="F6" s="2">
        <v>98</v>
      </c>
      <c r="G6" s="2">
        <v>96</v>
      </c>
      <c r="H6" s="2">
        <f t="shared" si="0"/>
        <v>194</v>
      </c>
      <c r="I6" s="2">
        <v>100.2</v>
      </c>
      <c r="J6" s="51">
        <f aca="true" t="shared" si="1" ref="J6:J12">SUM(H6+I6)</f>
        <v>294.2</v>
      </c>
    </row>
    <row r="7" spans="1:10" ht="23.25">
      <c r="A7" s="26">
        <v>3</v>
      </c>
      <c r="B7" s="44" t="s">
        <v>39</v>
      </c>
      <c r="C7" s="44" t="s">
        <v>17</v>
      </c>
      <c r="D7" s="34">
        <v>95</v>
      </c>
      <c r="E7" s="25" t="s">
        <v>11</v>
      </c>
      <c r="F7" s="34">
        <v>97</v>
      </c>
      <c r="G7" s="34">
        <v>96</v>
      </c>
      <c r="H7" s="34">
        <f t="shared" si="0"/>
        <v>193</v>
      </c>
      <c r="I7" s="34">
        <v>98.3</v>
      </c>
      <c r="J7" s="51">
        <f t="shared" si="1"/>
        <v>291.3</v>
      </c>
    </row>
    <row r="8" spans="1:10" ht="23.25">
      <c r="A8" s="26">
        <v>4</v>
      </c>
      <c r="B8" s="43" t="s">
        <v>82</v>
      </c>
      <c r="C8" s="43" t="s">
        <v>83</v>
      </c>
      <c r="D8" s="2">
        <v>95</v>
      </c>
      <c r="E8" s="25" t="s">
        <v>60</v>
      </c>
      <c r="F8" s="2">
        <v>94</v>
      </c>
      <c r="G8" s="2">
        <v>96</v>
      </c>
      <c r="H8" s="2">
        <f t="shared" si="0"/>
        <v>190</v>
      </c>
      <c r="I8" s="38">
        <v>98</v>
      </c>
      <c r="J8" s="51">
        <f t="shared" si="1"/>
        <v>288</v>
      </c>
    </row>
    <row r="9" spans="1:10" ht="23.25">
      <c r="A9" s="26">
        <v>5</v>
      </c>
      <c r="B9" s="43" t="s">
        <v>117</v>
      </c>
      <c r="C9" s="43" t="s">
        <v>16</v>
      </c>
      <c r="D9" s="2">
        <v>96</v>
      </c>
      <c r="E9" s="37" t="s">
        <v>112</v>
      </c>
      <c r="F9" s="2">
        <v>93</v>
      </c>
      <c r="G9" s="2">
        <v>95</v>
      </c>
      <c r="H9" s="2">
        <f t="shared" si="0"/>
        <v>188</v>
      </c>
      <c r="I9" s="2">
        <v>99.4</v>
      </c>
      <c r="J9" s="51">
        <f t="shared" si="1"/>
        <v>287.4</v>
      </c>
    </row>
    <row r="10" spans="1:10" ht="23.25">
      <c r="A10" s="26">
        <v>6</v>
      </c>
      <c r="B10" s="44" t="s">
        <v>39</v>
      </c>
      <c r="C10" s="44" t="s">
        <v>42</v>
      </c>
      <c r="D10" s="34">
        <v>93</v>
      </c>
      <c r="E10" s="25" t="s">
        <v>11</v>
      </c>
      <c r="F10" s="34">
        <v>95</v>
      </c>
      <c r="G10" s="34">
        <v>94</v>
      </c>
      <c r="H10" s="34">
        <f t="shared" si="0"/>
        <v>189</v>
      </c>
      <c r="I10" s="34">
        <v>97.7</v>
      </c>
      <c r="J10" s="51">
        <f t="shared" si="1"/>
        <v>286.7</v>
      </c>
    </row>
    <row r="11" spans="1:10" ht="23.25">
      <c r="A11" s="26">
        <v>7</v>
      </c>
      <c r="B11" s="44" t="s">
        <v>81</v>
      </c>
      <c r="C11" s="44" t="s">
        <v>16</v>
      </c>
      <c r="D11" s="34">
        <v>93</v>
      </c>
      <c r="E11" s="25" t="s">
        <v>60</v>
      </c>
      <c r="F11" s="34">
        <v>94</v>
      </c>
      <c r="G11" s="34">
        <v>94</v>
      </c>
      <c r="H11" s="34">
        <f t="shared" si="0"/>
        <v>188</v>
      </c>
      <c r="I11" s="53">
        <v>98</v>
      </c>
      <c r="J11" s="51">
        <f t="shared" si="1"/>
        <v>286</v>
      </c>
    </row>
    <row r="12" spans="1:10" ht="24" thickBot="1">
      <c r="A12" s="39">
        <v>8</v>
      </c>
      <c r="B12" s="49" t="s">
        <v>46</v>
      </c>
      <c r="C12" s="49" t="s">
        <v>47</v>
      </c>
      <c r="D12" s="42">
        <v>93</v>
      </c>
      <c r="E12" s="48" t="s">
        <v>56</v>
      </c>
      <c r="F12" s="42">
        <v>92</v>
      </c>
      <c r="G12" s="42">
        <v>96</v>
      </c>
      <c r="H12" s="42">
        <f t="shared" si="0"/>
        <v>188</v>
      </c>
      <c r="I12" s="42">
        <v>97.5</v>
      </c>
      <c r="J12" s="52">
        <f t="shared" si="1"/>
        <v>285.5</v>
      </c>
    </row>
    <row r="13" spans="1:10" ht="23.25">
      <c r="A13" s="24">
        <v>9</v>
      </c>
      <c r="B13" s="29" t="s">
        <v>140</v>
      </c>
      <c r="C13" s="29" t="s">
        <v>141</v>
      </c>
      <c r="D13" s="4">
        <v>95</v>
      </c>
      <c r="E13" s="22" t="s">
        <v>60</v>
      </c>
      <c r="F13" s="4">
        <v>95</v>
      </c>
      <c r="G13" s="4">
        <v>93</v>
      </c>
      <c r="H13" s="2">
        <f>SUM(F13:G13)</f>
        <v>188</v>
      </c>
      <c r="I13" s="4"/>
      <c r="J13" s="37">
        <f>SUM(F13:G13)</f>
        <v>188</v>
      </c>
    </row>
    <row r="14" spans="1:10" ht="23.25">
      <c r="A14" s="24">
        <v>10</v>
      </c>
      <c r="B14" s="28" t="s">
        <v>48</v>
      </c>
      <c r="C14" s="28" t="s">
        <v>49</v>
      </c>
      <c r="D14" s="9">
        <v>93</v>
      </c>
      <c r="E14" s="22" t="s">
        <v>56</v>
      </c>
      <c r="F14" s="11">
        <v>92</v>
      </c>
      <c r="G14" s="11">
        <v>94</v>
      </c>
      <c r="H14" s="34">
        <f t="shared" si="0"/>
        <v>186</v>
      </c>
      <c r="I14" s="9"/>
      <c r="J14" s="37">
        <f aca="true" t="shared" si="2" ref="J14:J26">SUM(F14:G14)</f>
        <v>186</v>
      </c>
    </row>
    <row r="15" spans="1:10" ht="23.25">
      <c r="A15" s="24">
        <v>11</v>
      </c>
      <c r="B15" s="28" t="s">
        <v>44</v>
      </c>
      <c r="C15" s="28" t="s">
        <v>45</v>
      </c>
      <c r="D15" s="9">
        <v>94</v>
      </c>
      <c r="E15" s="22" t="s">
        <v>11</v>
      </c>
      <c r="F15" s="9">
        <v>95</v>
      </c>
      <c r="G15" s="9">
        <v>91</v>
      </c>
      <c r="H15" s="34">
        <f t="shared" si="0"/>
        <v>186</v>
      </c>
      <c r="I15" s="9"/>
      <c r="J15" s="37">
        <f t="shared" si="2"/>
        <v>186</v>
      </c>
    </row>
    <row r="16" spans="1:10" ht="23.25">
      <c r="A16" s="24">
        <v>12</v>
      </c>
      <c r="B16" s="29" t="s">
        <v>138</v>
      </c>
      <c r="C16" s="29" t="s">
        <v>139</v>
      </c>
      <c r="D16" s="4">
        <v>93</v>
      </c>
      <c r="E16" s="22" t="s">
        <v>60</v>
      </c>
      <c r="F16" s="4">
        <v>91</v>
      </c>
      <c r="G16" s="4">
        <v>94</v>
      </c>
      <c r="H16" s="2">
        <f>SUM(F16:G16)</f>
        <v>185</v>
      </c>
      <c r="I16" s="4"/>
      <c r="J16" s="37">
        <f>SUM(F16:G16)</f>
        <v>185</v>
      </c>
    </row>
    <row r="17" spans="1:10" ht="23.25">
      <c r="A17" s="24">
        <v>13</v>
      </c>
      <c r="B17" s="29" t="s">
        <v>86</v>
      </c>
      <c r="C17" s="29" t="s">
        <v>13</v>
      </c>
      <c r="D17" s="4">
        <v>95</v>
      </c>
      <c r="E17" s="22" t="s">
        <v>60</v>
      </c>
      <c r="F17" s="4">
        <v>93</v>
      </c>
      <c r="G17" s="4">
        <v>92</v>
      </c>
      <c r="H17" s="2">
        <f t="shared" si="0"/>
        <v>185</v>
      </c>
      <c r="I17" s="4"/>
      <c r="J17" s="37">
        <f t="shared" si="2"/>
        <v>185</v>
      </c>
    </row>
    <row r="18" spans="1:10" ht="23.25">
      <c r="A18" s="24">
        <v>14</v>
      </c>
      <c r="B18" s="29" t="s">
        <v>149</v>
      </c>
      <c r="C18" s="29" t="s">
        <v>150</v>
      </c>
      <c r="D18" s="4">
        <v>93</v>
      </c>
      <c r="E18" s="33" t="s">
        <v>137</v>
      </c>
      <c r="F18" s="4">
        <v>90</v>
      </c>
      <c r="G18" s="4">
        <v>94</v>
      </c>
      <c r="H18" s="2">
        <f t="shared" si="0"/>
        <v>184</v>
      </c>
      <c r="I18" s="4"/>
      <c r="J18" s="37">
        <f t="shared" si="2"/>
        <v>184</v>
      </c>
    </row>
    <row r="19" spans="1:10" ht="23.25">
      <c r="A19" s="24">
        <v>15</v>
      </c>
      <c r="B19" s="29" t="s">
        <v>142</v>
      </c>
      <c r="C19" s="29" t="s">
        <v>143</v>
      </c>
      <c r="D19" s="4">
        <v>94</v>
      </c>
      <c r="E19" s="22" t="s">
        <v>60</v>
      </c>
      <c r="F19" s="4">
        <v>92</v>
      </c>
      <c r="G19" s="4">
        <v>92</v>
      </c>
      <c r="H19" s="2">
        <f>SUM(F19:G19)</f>
        <v>184</v>
      </c>
      <c r="I19" s="4"/>
      <c r="J19" s="37">
        <f>SUM(F19:G19)</f>
        <v>184</v>
      </c>
    </row>
    <row r="20" spans="1:10" ht="23.25">
      <c r="A20" s="24">
        <v>16</v>
      </c>
      <c r="B20" s="30" t="s">
        <v>115</v>
      </c>
      <c r="C20" s="30" t="s">
        <v>116</v>
      </c>
      <c r="D20" s="8">
        <v>93</v>
      </c>
      <c r="E20" s="32" t="s">
        <v>112</v>
      </c>
      <c r="F20" s="4">
        <v>92</v>
      </c>
      <c r="G20" s="4">
        <v>92</v>
      </c>
      <c r="H20" s="2">
        <f t="shared" si="0"/>
        <v>184</v>
      </c>
      <c r="I20" s="6"/>
      <c r="J20" s="37">
        <f t="shared" si="2"/>
        <v>184</v>
      </c>
    </row>
    <row r="21" spans="1:10" ht="23.25">
      <c r="A21" s="24">
        <v>17</v>
      </c>
      <c r="B21" s="29" t="s">
        <v>113</v>
      </c>
      <c r="C21" s="29" t="s">
        <v>114</v>
      </c>
      <c r="D21" s="4">
        <v>93</v>
      </c>
      <c r="E21" s="32" t="s">
        <v>112</v>
      </c>
      <c r="F21" s="4">
        <v>92</v>
      </c>
      <c r="G21" s="4">
        <v>91</v>
      </c>
      <c r="H21" s="2">
        <f t="shared" si="0"/>
        <v>183</v>
      </c>
      <c r="I21" s="4"/>
      <c r="J21" s="37">
        <f t="shared" si="2"/>
        <v>183</v>
      </c>
    </row>
    <row r="22" spans="1:10" ht="23.25">
      <c r="A22" s="24">
        <v>18</v>
      </c>
      <c r="B22" s="29" t="s">
        <v>151</v>
      </c>
      <c r="C22" s="29" t="s">
        <v>152</v>
      </c>
      <c r="D22" s="4">
        <v>93</v>
      </c>
      <c r="E22" s="33" t="s">
        <v>137</v>
      </c>
      <c r="F22" s="4">
        <v>93</v>
      </c>
      <c r="G22" s="4">
        <v>88</v>
      </c>
      <c r="H22" s="2">
        <f t="shared" si="0"/>
        <v>181</v>
      </c>
      <c r="I22" s="4"/>
      <c r="J22" s="37">
        <f t="shared" si="2"/>
        <v>181</v>
      </c>
    </row>
    <row r="23" spans="1:10" ht="23.25">
      <c r="A23" s="24">
        <v>19</v>
      </c>
      <c r="B23" s="29" t="s">
        <v>147</v>
      </c>
      <c r="C23" s="29" t="s">
        <v>148</v>
      </c>
      <c r="D23" s="4">
        <v>94</v>
      </c>
      <c r="E23" s="33" t="s">
        <v>137</v>
      </c>
      <c r="F23" s="4">
        <v>91</v>
      </c>
      <c r="G23" s="4">
        <v>89</v>
      </c>
      <c r="H23" s="2">
        <f t="shared" si="0"/>
        <v>180</v>
      </c>
      <c r="I23" s="4"/>
      <c r="J23" s="37">
        <f t="shared" si="2"/>
        <v>180</v>
      </c>
    </row>
    <row r="24" spans="1:10" ht="23.25">
      <c r="A24" s="24">
        <v>20</v>
      </c>
      <c r="B24" s="28" t="s">
        <v>40</v>
      </c>
      <c r="C24" s="28" t="s">
        <v>41</v>
      </c>
      <c r="D24" s="9">
        <v>94</v>
      </c>
      <c r="E24" s="22" t="s">
        <v>11</v>
      </c>
      <c r="F24" s="9">
        <v>91</v>
      </c>
      <c r="G24" s="9">
        <v>88</v>
      </c>
      <c r="H24" s="34">
        <f t="shared" si="0"/>
        <v>179</v>
      </c>
      <c r="I24" s="9"/>
      <c r="J24" s="37">
        <f t="shared" si="2"/>
        <v>179</v>
      </c>
    </row>
    <row r="25" spans="1:10" ht="23.25">
      <c r="A25" s="24">
        <v>21</v>
      </c>
      <c r="B25" s="30" t="s">
        <v>145</v>
      </c>
      <c r="C25" s="30" t="s">
        <v>146</v>
      </c>
      <c r="D25" s="8">
        <v>93</v>
      </c>
      <c r="E25" s="33" t="s">
        <v>137</v>
      </c>
      <c r="F25" s="4">
        <v>89</v>
      </c>
      <c r="G25" s="4">
        <v>89</v>
      </c>
      <c r="H25" s="2">
        <f t="shared" si="0"/>
        <v>178</v>
      </c>
      <c r="I25" s="6"/>
      <c r="J25" s="37">
        <f t="shared" si="2"/>
        <v>178</v>
      </c>
    </row>
    <row r="26" spans="1:10" ht="23.25">
      <c r="A26" s="24">
        <v>22</v>
      </c>
      <c r="B26" s="29" t="s">
        <v>153</v>
      </c>
      <c r="C26" s="29" t="s">
        <v>154</v>
      </c>
      <c r="D26" s="4">
        <v>95</v>
      </c>
      <c r="E26" s="33" t="s">
        <v>137</v>
      </c>
      <c r="F26" s="8">
        <v>84</v>
      </c>
      <c r="G26" s="8">
        <v>89</v>
      </c>
      <c r="H26" s="2">
        <f t="shared" si="0"/>
        <v>173</v>
      </c>
      <c r="I26" s="4"/>
      <c r="J26" s="37">
        <f t="shared" si="2"/>
        <v>173</v>
      </c>
    </row>
  </sheetData>
  <mergeCells count="1">
    <mergeCell ref="A2:J2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60" workbookViewId="0" topLeftCell="A1">
      <selection activeCell="I15" sqref="H15:I15"/>
    </sheetView>
  </sheetViews>
  <sheetFormatPr defaultColWidth="11.421875" defaultRowHeight="12.75"/>
  <cols>
    <col min="1" max="1" width="7.7109375" style="0" customWidth="1"/>
    <col min="2" max="2" width="16.140625" style="0" bestFit="1" customWidth="1"/>
    <col min="3" max="3" width="13.28125" style="0" bestFit="1" customWidth="1"/>
    <col min="4" max="4" width="4.57421875" style="0" bestFit="1" customWidth="1"/>
    <col min="5" max="5" width="10.00390625" style="0" bestFit="1" customWidth="1"/>
  </cols>
  <sheetData>
    <row r="1" spans="1:10" s="35" customFormat="1" ht="45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8">
      <c r="A3" s="2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3.25">
      <c r="A4" s="26">
        <v>1</v>
      </c>
      <c r="B4" s="3" t="s">
        <v>122</v>
      </c>
      <c r="C4" s="3" t="s">
        <v>123</v>
      </c>
      <c r="D4" s="2">
        <v>91</v>
      </c>
      <c r="E4" s="2" t="s">
        <v>112</v>
      </c>
      <c r="F4" s="2">
        <v>97</v>
      </c>
      <c r="G4" s="2">
        <v>100</v>
      </c>
      <c r="H4" s="2">
        <f aca="true" t="shared" si="0" ref="H4:H40">SUM(F4:G4)</f>
        <v>197</v>
      </c>
      <c r="I4" s="38">
        <v>102.7</v>
      </c>
      <c r="J4" s="34">
        <f aca="true" t="shared" si="1" ref="J4:J38">SUM(H4:I4)</f>
        <v>299.7</v>
      </c>
    </row>
    <row r="5" spans="1:10" ht="23.25">
      <c r="A5" s="26">
        <v>2</v>
      </c>
      <c r="B5" s="3" t="s">
        <v>120</v>
      </c>
      <c r="C5" s="3" t="s">
        <v>121</v>
      </c>
      <c r="D5" s="2">
        <v>91</v>
      </c>
      <c r="E5" s="2" t="s">
        <v>112</v>
      </c>
      <c r="F5" s="2">
        <v>100</v>
      </c>
      <c r="G5" s="2">
        <v>97</v>
      </c>
      <c r="H5" s="2">
        <f t="shared" si="0"/>
        <v>197</v>
      </c>
      <c r="I5" s="38">
        <v>100.5</v>
      </c>
      <c r="J5" s="34">
        <f t="shared" si="1"/>
        <v>297.5</v>
      </c>
    </row>
    <row r="6" spans="1:10" ht="23.25">
      <c r="A6" s="26">
        <v>3</v>
      </c>
      <c r="B6" s="3" t="s">
        <v>124</v>
      </c>
      <c r="C6" s="3" t="s">
        <v>125</v>
      </c>
      <c r="D6" s="2">
        <v>92</v>
      </c>
      <c r="E6" s="2" t="s">
        <v>112</v>
      </c>
      <c r="F6" s="2">
        <v>94</v>
      </c>
      <c r="G6" s="2">
        <v>97</v>
      </c>
      <c r="H6" s="2">
        <f t="shared" si="0"/>
        <v>191</v>
      </c>
      <c r="I6" s="2">
        <v>101.5</v>
      </c>
      <c r="J6" s="34">
        <f aca="true" t="shared" si="2" ref="J6:J11">SUM(H6:I6)</f>
        <v>292.5</v>
      </c>
    </row>
    <row r="7" spans="1:10" ht="23.25">
      <c r="A7" s="26">
        <v>4</v>
      </c>
      <c r="B7" s="3" t="s">
        <v>105</v>
      </c>
      <c r="C7" s="3" t="s">
        <v>16</v>
      </c>
      <c r="D7" s="2">
        <v>92</v>
      </c>
      <c r="E7" s="34" t="s">
        <v>60</v>
      </c>
      <c r="F7" s="1">
        <v>93</v>
      </c>
      <c r="G7" s="1">
        <v>98</v>
      </c>
      <c r="H7" s="2">
        <f t="shared" si="0"/>
        <v>191</v>
      </c>
      <c r="I7" s="2">
        <v>98.8</v>
      </c>
      <c r="J7" s="34">
        <f t="shared" si="2"/>
        <v>289.8</v>
      </c>
    </row>
    <row r="8" spans="1:10" ht="23.25">
      <c r="A8" s="26">
        <v>5</v>
      </c>
      <c r="B8" s="16" t="s">
        <v>50</v>
      </c>
      <c r="C8" s="16" t="s">
        <v>51</v>
      </c>
      <c r="D8" s="34">
        <v>92</v>
      </c>
      <c r="E8" s="34" t="s">
        <v>56</v>
      </c>
      <c r="F8" s="34">
        <v>95</v>
      </c>
      <c r="G8" s="34">
        <v>96</v>
      </c>
      <c r="H8" s="34">
        <f t="shared" si="0"/>
        <v>191</v>
      </c>
      <c r="I8" s="34">
        <v>98.7</v>
      </c>
      <c r="J8" s="34">
        <f t="shared" si="2"/>
        <v>289.7</v>
      </c>
    </row>
    <row r="9" spans="1:10" ht="23.25">
      <c r="A9" s="26">
        <v>6</v>
      </c>
      <c r="B9" s="3" t="s">
        <v>95</v>
      </c>
      <c r="C9" s="3" t="s">
        <v>13</v>
      </c>
      <c r="D9" s="2">
        <v>91</v>
      </c>
      <c r="E9" s="34" t="s">
        <v>60</v>
      </c>
      <c r="F9" s="2">
        <v>94</v>
      </c>
      <c r="G9" s="2">
        <v>97</v>
      </c>
      <c r="H9" s="2">
        <f t="shared" si="0"/>
        <v>191</v>
      </c>
      <c r="I9" s="2">
        <v>98.6</v>
      </c>
      <c r="J9" s="34">
        <f t="shared" si="2"/>
        <v>289.6</v>
      </c>
    </row>
    <row r="10" spans="1:10" ht="23.25">
      <c r="A10" s="26">
        <v>7</v>
      </c>
      <c r="B10" s="3" t="s">
        <v>99</v>
      </c>
      <c r="C10" s="3" t="s">
        <v>100</v>
      </c>
      <c r="D10" s="2">
        <v>91</v>
      </c>
      <c r="E10" s="34" t="s">
        <v>60</v>
      </c>
      <c r="F10" s="2">
        <v>95</v>
      </c>
      <c r="G10" s="2">
        <v>97</v>
      </c>
      <c r="H10" s="2">
        <f t="shared" si="0"/>
        <v>192</v>
      </c>
      <c r="I10" s="2">
        <v>95.6</v>
      </c>
      <c r="J10" s="34">
        <f t="shared" si="2"/>
        <v>287.6</v>
      </c>
    </row>
    <row r="11" spans="1:10" ht="24" thickBot="1">
      <c r="A11" s="39">
        <v>8</v>
      </c>
      <c r="B11" s="40" t="s">
        <v>106</v>
      </c>
      <c r="C11" s="40" t="s">
        <v>107</v>
      </c>
      <c r="D11" s="41">
        <v>91</v>
      </c>
      <c r="E11" s="42" t="s">
        <v>60</v>
      </c>
      <c r="F11" s="41">
        <v>96</v>
      </c>
      <c r="G11" s="41">
        <v>95</v>
      </c>
      <c r="H11" s="41">
        <f t="shared" si="0"/>
        <v>191</v>
      </c>
      <c r="I11" s="41">
        <v>95.6</v>
      </c>
      <c r="J11" s="42">
        <f t="shared" si="2"/>
        <v>286.6</v>
      </c>
    </row>
    <row r="12" spans="1:10" ht="23.25">
      <c r="A12" s="23">
        <v>9</v>
      </c>
      <c r="B12" s="5" t="s">
        <v>91</v>
      </c>
      <c r="C12" s="5" t="s">
        <v>13</v>
      </c>
      <c r="D12" s="4">
        <v>92</v>
      </c>
      <c r="E12" s="9" t="s">
        <v>60</v>
      </c>
      <c r="F12" s="4">
        <v>92</v>
      </c>
      <c r="G12" s="4">
        <v>98</v>
      </c>
      <c r="H12" s="4">
        <f t="shared" si="0"/>
        <v>190</v>
      </c>
      <c r="I12" s="4"/>
      <c r="J12" s="9">
        <f t="shared" si="1"/>
        <v>190</v>
      </c>
    </row>
    <row r="13" spans="1:10" ht="23.25">
      <c r="A13" s="23">
        <v>10</v>
      </c>
      <c r="B13" s="5" t="s">
        <v>118</v>
      </c>
      <c r="C13" s="5" t="s">
        <v>119</v>
      </c>
      <c r="D13" s="4">
        <v>92</v>
      </c>
      <c r="E13" s="4" t="s">
        <v>112</v>
      </c>
      <c r="F13" s="4">
        <v>92</v>
      </c>
      <c r="G13" s="4">
        <v>98</v>
      </c>
      <c r="H13" s="4">
        <f t="shared" si="0"/>
        <v>190</v>
      </c>
      <c r="I13" s="6"/>
      <c r="J13" s="9">
        <f t="shared" si="1"/>
        <v>190</v>
      </c>
    </row>
    <row r="14" spans="1:10" ht="23.25">
      <c r="A14" s="23">
        <v>11</v>
      </c>
      <c r="B14" s="5" t="s">
        <v>101</v>
      </c>
      <c r="C14" s="5" t="s">
        <v>102</v>
      </c>
      <c r="D14" s="4">
        <v>92</v>
      </c>
      <c r="E14" s="9" t="s">
        <v>60</v>
      </c>
      <c r="F14" s="4">
        <v>92</v>
      </c>
      <c r="G14" s="4">
        <v>97</v>
      </c>
      <c r="H14" s="4">
        <f t="shared" si="0"/>
        <v>189</v>
      </c>
      <c r="I14" s="4"/>
      <c r="J14" s="9">
        <f t="shared" si="1"/>
        <v>189</v>
      </c>
    </row>
    <row r="15" spans="1:10" ht="23.25">
      <c r="A15" s="23">
        <v>12</v>
      </c>
      <c r="B15" s="5" t="s">
        <v>89</v>
      </c>
      <c r="C15" s="5" t="s">
        <v>90</v>
      </c>
      <c r="D15" s="4">
        <v>92</v>
      </c>
      <c r="E15" s="9" t="s">
        <v>60</v>
      </c>
      <c r="F15" s="4">
        <v>95</v>
      </c>
      <c r="G15" s="4">
        <v>94</v>
      </c>
      <c r="H15" s="4">
        <f t="shared" si="0"/>
        <v>189</v>
      </c>
      <c r="I15" s="6"/>
      <c r="J15" s="9">
        <f t="shared" si="1"/>
        <v>189</v>
      </c>
    </row>
    <row r="16" spans="1:10" ht="23.25">
      <c r="A16" s="23">
        <v>13</v>
      </c>
      <c r="B16" s="10" t="s">
        <v>29</v>
      </c>
      <c r="C16" s="10" t="s">
        <v>30</v>
      </c>
      <c r="D16" s="9">
        <v>91</v>
      </c>
      <c r="E16" s="11" t="s">
        <v>11</v>
      </c>
      <c r="F16" s="11">
        <v>95</v>
      </c>
      <c r="G16" s="11">
        <v>94</v>
      </c>
      <c r="H16" s="9">
        <f t="shared" si="0"/>
        <v>189</v>
      </c>
      <c r="I16" s="9"/>
      <c r="J16" s="9">
        <f>SUM(H16:I16)</f>
        <v>189</v>
      </c>
    </row>
    <row r="17" spans="1:10" ht="23.25">
      <c r="A17" s="23">
        <v>14</v>
      </c>
      <c r="B17" s="5" t="s">
        <v>67</v>
      </c>
      <c r="C17" s="5" t="s">
        <v>96</v>
      </c>
      <c r="D17" s="4">
        <v>92</v>
      </c>
      <c r="E17" s="9" t="s">
        <v>60</v>
      </c>
      <c r="F17" s="4">
        <v>91</v>
      </c>
      <c r="G17" s="8">
        <v>97</v>
      </c>
      <c r="H17" s="4">
        <f t="shared" si="0"/>
        <v>188</v>
      </c>
      <c r="I17" s="4"/>
      <c r="J17" s="9">
        <f t="shared" si="1"/>
        <v>188</v>
      </c>
    </row>
    <row r="18" spans="1:10" ht="23.25">
      <c r="A18" s="23">
        <v>15</v>
      </c>
      <c r="B18" s="12" t="s">
        <v>31</v>
      </c>
      <c r="C18" s="12" t="s">
        <v>32</v>
      </c>
      <c r="D18" s="9">
        <v>91</v>
      </c>
      <c r="E18" s="9" t="s">
        <v>11</v>
      </c>
      <c r="F18" s="9">
        <v>93</v>
      </c>
      <c r="G18" s="9">
        <v>95</v>
      </c>
      <c r="H18" s="9">
        <f t="shared" si="0"/>
        <v>188</v>
      </c>
      <c r="I18" s="9"/>
      <c r="J18" s="9">
        <f t="shared" si="1"/>
        <v>188</v>
      </c>
    </row>
    <row r="19" spans="1:10" ht="23.25">
      <c r="A19" s="23">
        <v>16</v>
      </c>
      <c r="B19" s="5" t="s">
        <v>92</v>
      </c>
      <c r="C19" s="5" t="s">
        <v>93</v>
      </c>
      <c r="D19" s="4">
        <v>91</v>
      </c>
      <c r="E19" s="9" t="s">
        <v>60</v>
      </c>
      <c r="F19" s="4">
        <v>93</v>
      </c>
      <c r="G19" s="4">
        <v>95</v>
      </c>
      <c r="H19" s="4">
        <f t="shared" si="0"/>
        <v>188</v>
      </c>
      <c r="I19" s="4"/>
      <c r="J19" s="9">
        <f t="shared" si="1"/>
        <v>188</v>
      </c>
    </row>
    <row r="20" spans="1:10" ht="23.25">
      <c r="A20" s="23">
        <v>17</v>
      </c>
      <c r="B20" s="12" t="s">
        <v>87</v>
      </c>
      <c r="C20" s="12" t="s">
        <v>88</v>
      </c>
      <c r="D20" s="9">
        <v>91</v>
      </c>
      <c r="E20" s="9" t="s">
        <v>60</v>
      </c>
      <c r="F20" s="9">
        <v>95</v>
      </c>
      <c r="G20" s="9">
        <v>93</v>
      </c>
      <c r="H20" s="9">
        <f t="shared" si="0"/>
        <v>188</v>
      </c>
      <c r="I20" s="9"/>
      <c r="J20" s="9">
        <f t="shared" si="1"/>
        <v>188</v>
      </c>
    </row>
    <row r="21" spans="1:10" ht="23.25">
      <c r="A21" s="23">
        <v>18</v>
      </c>
      <c r="B21" s="7" t="s">
        <v>97</v>
      </c>
      <c r="C21" s="7" t="s">
        <v>98</v>
      </c>
      <c r="D21" s="8">
        <v>92</v>
      </c>
      <c r="E21" s="9" t="s">
        <v>60</v>
      </c>
      <c r="F21" s="4">
        <v>90</v>
      </c>
      <c r="G21" s="4">
        <v>96</v>
      </c>
      <c r="H21" s="4">
        <f t="shared" si="0"/>
        <v>186</v>
      </c>
      <c r="I21" s="6"/>
      <c r="J21" s="9">
        <f t="shared" si="1"/>
        <v>186</v>
      </c>
    </row>
    <row r="22" spans="1:10" ht="23.25">
      <c r="A22" s="23">
        <v>19</v>
      </c>
      <c r="B22" s="5" t="s">
        <v>144</v>
      </c>
      <c r="C22" s="5" t="s">
        <v>155</v>
      </c>
      <c r="D22" s="4">
        <v>92</v>
      </c>
      <c r="E22" s="4" t="s">
        <v>137</v>
      </c>
      <c r="F22" s="4">
        <v>90</v>
      </c>
      <c r="G22" s="4">
        <v>96</v>
      </c>
      <c r="H22" s="4">
        <f t="shared" si="0"/>
        <v>186</v>
      </c>
      <c r="I22" s="6"/>
      <c r="J22" s="9">
        <f t="shared" si="1"/>
        <v>186</v>
      </c>
    </row>
    <row r="23" spans="1:10" ht="23.25">
      <c r="A23" s="23">
        <v>20</v>
      </c>
      <c r="B23" s="10" t="s">
        <v>35</v>
      </c>
      <c r="C23" s="10" t="s">
        <v>36</v>
      </c>
      <c r="D23" s="9">
        <v>92</v>
      </c>
      <c r="E23" s="11" t="s">
        <v>11</v>
      </c>
      <c r="F23" s="11">
        <v>91</v>
      </c>
      <c r="G23" s="11">
        <v>95</v>
      </c>
      <c r="H23" s="9">
        <f t="shared" si="0"/>
        <v>186</v>
      </c>
      <c r="I23" s="9"/>
      <c r="J23" s="9">
        <f t="shared" si="1"/>
        <v>186</v>
      </c>
    </row>
    <row r="24" spans="1:10" ht="23.25">
      <c r="A24" s="23">
        <v>21</v>
      </c>
      <c r="B24" s="7" t="s">
        <v>159</v>
      </c>
      <c r="C24" s="7" t="s">
        <v>160</v>
      </c>
      <c r="D24" s="7">
        <v>92</v>
      </c>
      <c r="E24" s="4" t="s">
        <v>137</v>
      </c>
      <c r="F24" s="4">
        <v>93</v>
      </c>
      <c r="G24" s="4">
        <v>93</v>
      </c>
      <c r="H24" s="4">
        <f t="shared" si="0"/>
        <v>186</v>
      </c>
      <c r="I24" s="6"/>
      <c r="J24" s="9">
        <f t="shared" si="1"/>
        <v>186</v>
      </c>
    </row>
    <row r="25" spans="1:10" ht="23.25">
      <c r="A25" s="23">
        <v>22</v>
      </c>
      <c r="B25" s="7" t="s">
        <v>161</v>
      </c>
      <c r="C25" s="7" t="s">
        <v>162</v>
      </c>
      <c r="D25" s="7">
        <v>91</v>
      </c>
      <c r="E25" s="4" t="s">
        <v>137</v>
      </c>
      <c r="F25" s="4">
        <v>93</v>
      </c>
      <c r="G25" s="4">
        <v>93</v>
      </c>
      <c r="H25" s="4">
        <f>SUM(F25:G25)</f>
        <v>186</v>
      </c>
      <c r="I25" s="6"/>
      <c r="J25" s="9">
        <f>SUM(H25:I25)</f>
        <v>186</v>
      </c>
    </row>
    <row r="26" spans="1:10" ht="23.25">
      <c r="A26" s="23">
        <v>23</v>
      </c>
      <c r="B26" s="5" t="s">
        <v>75</v>
      </c>
      <c r="C26" s="5" t="s">
        <v>94</v>
      </c>
      <c r="D26" s="4">
        <v>92</v>
      </c>
      <c r="E26" s="9" t="s">
        <v>60</v>
      </c>
      <c r="F26" s="4">
        <v>94</v>
      </c>
      <c r="G26" s="4">
        <v>92</v>
      </c>
      <c r="H26" s="4">
        <f t="shared" si="0"/>
        <v>186</v>
      </c>
      <c r="I26" s="4"/>
      <c r="J26" s="9">
        <f t="shared" si="1"/>
        <v>186</v>
      </c>
    </row>
    <row r="27" spans="1:10" ht="23.25">
      <c r="A27" s="23">
        <v>24</v>
      </c>
      <c r="B27" s="12" t="s">
        <v>33</v>
      </c>
      <c r="C27" s="12" t="s">
        <v>34</v>
      </c>
      <c r="D27" s="9">
        <v>91</v>
      </c>
      <c r="E27" s="9" t="s">
        <v>11</v>
      </c>
      <c r="F27" s="9">
        <v>91</v>
      </c>
      <c r="G27" s="9">
        <v>94</v>
      </c>
      <c r="H27" s="9">
        <f t="shared" si="0"/>
        <v>185</v>
      </c>
      <c r="I27" s="9"/>
      <c r="J27" s="9">
        <f t="shared" si="1"/>
        <v>185</v>
      </c>
    </row>
    <row r="28" spans="1:10" ht="23.25">
      <c r="A28" s="23">
        <v>25</v>
      </c>
      <c r="B28" s="7" t="s">
        <v>174</v>
      </c>
      <c r="C28" s="7" t="s">
        <v>175</v>
      </c>
      <c r="D28" s="8">
        <v>91</v>
      </c>
      <c r="E28" s="9" t="s">
        <v>60</v>
      </c>
      <c r="F28" s="4">
        <v>94</v>
      </c>
      <c r="G28" s="4">
        <v>91</v>
      </c>
      <c r="H28" s="4">
        <f t="shared" si="0"/>
        <v>185</v>
      </c>
      <c r="I28" s="6"/>
      <c r="J28" s="9">
        <f t="shared" si="1"/>
        <v>185</v>
      </c>
    </row>
    <row r="29" spans="1:10" ht="23.25">
      <c r="A29" s="23">
        <v>26</v>
      </c>
      <c r="B29" s="5" t="s">
        <v>108</v>
      </c>
      <c r="C29" s="5" t="s">
        <v>109</v>
      </c>
      <c r="D29" s="4">
        <v>91</v>
      </c>
      <c r="E29" s="9" t="s">
        <v>60</v>
      </c>
      <c r="F29" s="4">
        <v>94</v>
      </c>
      <c r="G29" s="4">
        <v>91</v>
      </c>
      <c r="H29" s="4">
        <f t="shared" si="0"/>
        <v>185</v>
      </c>
      <c r="I29" s="6"/>
      <c r="J29" s="9">
        <f t="shared" si="1"/>
        <v>185</v>
      </c>
    </row>
    <row r="30" spans="1:10" ht="23.25">
      <c r="A30" s="23">
        <v>27</v>
      </c>
      <c r="B30" s="5" t="s">
        <v>110</v>
      </c>
      <c r="C30" s="5" t="s">
        <v>111</v>
      </c>
      <c r="D30" s="4">
        <v>91</v>
      </c>
      <c r="E30" s="9" t="s">
        <v>60</v>
      </c>
      <c r="F30" s="4">
        <v>94</v>
      </c>
      <c r="G30" s="4">
        <v>90</v>
      </c>
      <c r="H30" s="4">
        <f t="shared" si="0"/>
        <v>184</v>
      </c>
      <c r="I30" s="4"/>
      <c r="J30" s="9">
        <f t="shared" si="1"/>
        <v>184</v>
      </c>
    </row>
    <row r="31" spans="1:10" ht="23.25">
      <c r="A31" s="23">
        <v>28</v>
      </c>
      <c r="B31" s="7" t="s">
        <v>178</v>
      </c>
      <c r="C31" s="7" t="s">
        <v>179</v>
      </c>
      <c r="D31" s="7">
        <v>92</v>
      </c>
      <c r="E31" s="4" t="s">
        <v>56</v>
      </c>
      <c r="F31" s="4">
        <v>91</v>
      </c>
      <c r="G31" s="4">
        <v>92</v>
      </c>
      <c r="H31" s="4">
        <f aca="true" t="shared" si="3" ref="H31:H37">SUM(F31:G31)</f>
        <v>183</v>
      </c>
      <c r="I31" s="6"/>
      <c r="J31" s="9">
        <f aca="true" t="shared" si="4" ref="J31:J37">SUM(H31:I31)</f>
        <v>183</v>
      </c>
    </row>
    <row r="32" spans="1:10" ht="23.25">
      <c r="A32" s="23">
        <v>29</v>
      </c>
      <c r="B32" s="5" t="s">
        <v>176</v>
      </c>
      <c r="C32" s="5" t="s">
        <v>177</v>
      </c>
      <c r="D32" s="4">
        <v>91</v>
      </c>
      <c r="E32" s="4" t="s">
        <v>56</v>
      </c>
      <c r="F32" s="4">
        <v>91</v>
      </c>
      <c r="G32" s="4">
        <v>91</v>
      </c>
      <c r="H32" s="4">
        <f t="shared" si="3"/>
        <v>182</v>
      </c>
      <c r="I32" s="6"/>
      <c r="J32" s="9">
        <f t="shared" si="4"/>
        <v>182</v>
      </c>
    </row>
    <row r="33" spans="1:10" ht="23.25">
      <c r="A33" s="23">
        <v>30</v>
      </c>
      <c r="B33" s="5" t="s">
        <v>103</v>
      </c>
      <c r="C33" s="5" t="s">
        <v>104</v>
      </c>
      <c r="D33" s="4">
        <v>92</v>
      </c>
      <c r="E33" s="9" t="s">
        <v>60</v>
      </c>
      <c r="F33" s="4">
        <v>91</v>
      </c>
      <c r="G33" s="4">
        <v>90</v>
      </c>
      <c r="H33" s="4">
        <f t="shared" si="3"/>
        <v>181</v>
      </c>
      <c r="I33" s="4"/>
      <c r="J33" s="9">
        <f t="shared" si="4"/>
        <v>181</v>
      </c>
    </row>
    <row r="34" spans="1:10" ht="23.25">
      <c r="A34" s="23">
        <v>31</v>
      </c>
      <c r="B34" s="5" t="s">
        <v>157</v>
      </c>
      <c r="C34" s="5" t="s">
        <v>158</v>
      </c>
      <c r="D34" s="4">
        <v>91</v>
      </c>
      <c r="E34" s="4" t="s">
        <v>137</v>
      </c>
      <c r="F34" s="4">
        <v>91</v>
      </c>
      <c r="G34" s="4">
        <v>90</v>
      </c>
      <c r="H34" s="4">
        <f t="shared" si="3"/>
        <v>181</v>
      </c>
      <c r="I34" s="6"/>
      <c r="J34" s="9">
        <f t="shared" si="4"/>
        <v>181</v>
      </c>
    </row>
    <row r="35" spans="1:10" ht="23.25">
      <c r="A35" s="23">
        <v>32</v>
      </c>
      <c r="B35" s="5" t="s">
        <v>147</v>
      </c>
      <c r="C35" s="5" t="s">
        <v>16</v>
      </c>
      <c r="D35" s="4">
        <v>92</v>
      </c>
      <c r="E35" s="4" t="s">
        <v>137</v>
      </c>
      <c r="F35" s="4">
        <v>90</v>
      </c>
      <c r="G35" s="4">
        <v>90</v>
      </c>
      <c r="H35" s="4">
        <f t="shared" si="3"/>
        <v>180</v>
      </c>
      <c r="I35" s="6"/>
      <c r="J35" s="9">
        <f t="shared" si="4"/>
        <v>180</v>
      </c>
    </row>
    <row r="36" spans="1:10" ht="23.25">
      <c r="A36" s="23">
        <v>33</v>
      </c>
      <c r="B36" s="5" t="s">
        <v>165</v>
      </c>
      <c r="C36" s="5" t="s">
        <v>166</v>
      </c>
      <c r="D36" s="4">
        <v>92</v>
      </c>
      <c r="E36" s="4" t="s">
        <v>137</v>
      </c>
      <c r="F36" s="4">
        <v>88</v>
      </c>
      <c r="G36" s="4">
        <v>90</v>
      </c>
      <c r="H36" s="4">
        <f t="shared" si="3"/>
        <v>178</v>
      </c>
      <c r="I36" s="6"/>
      <c r="J36" s="9">
        <f t="shared" si="4"/>
        <v>178</v>
      </c>
    </row>
    <row r="37" spans="1:10" ht="23.25">
      <c r="A37" s="23">
        <v>34</v>
      </c>
      <c r="B37" s="12" t="s">
        <v>37</v>
      </c>
      <c r="C37" s="12" t="s">
        <v>38</v>
      </c>
      <c r="D37" s="9">
        <v>91</v>
      </c>
      <c r="E37" s="9" t="s">
        <v>11</v>
      </c>
      <c r="F37" s="9">
        <v>89</v>
      </c>
      <c r="G37" s="9">
        <v>89</v>
      </c>
      <c r="H37" s="9">
        <f t="shared" si="3"/>
        <v>178</v>
      </c>
      <c r="I37" s="9"/>
      <c r="J37" s="9">
        <f t="shared" si="4"/>
        <v>178</v>
      </c>
    </row>
    <row r="38" spans="1:10" ht="23.25">
      <c r="A38" s="23">
        <v>35</v>
      </c>
      <c r="B38" s="5" t="s">
        <v>126</v>
      </c>
      <c r="C38" s="5" t="s">
        <v>127</v>
      </c>
      <c r="D38" s="4">
        <v>92</v>
      </c>
      <c r="E38" s="4" t="s">
        <v>112</v>
      </c>
      <c r="F38" s="4">
        <v>87</v>
      </c>
      <c r="G38" s="4">
        <v>90</v>
      </c>
      <c r="H38" s="4">
        <f t="shared" si="0"/>
        <v>177</v>
      </c>
      <c r="I38" s="4"/>
      <c r="J38" s="9">
        <f t="shared" si="1"/>
        <v>177</v>
      </c>
    </row>
    <row r="39" spans="1:10" ht="23.25">
      <c r="A39" s="23">
        <v>36</v>
      </c>
      <c r="B39" s="5" t="s">
        <v>103</v>
      </c>
      <c r="C39" s="5" t="s">
        <v>156</v>
      </c>
      <c r="D39" s="4">
        <v>91</v>
      </c>
      <c r="E39" s="4" t="s">
        <v>137</v>
      </c>
      <c r="F39" s="4">
        <v>87</v>
      </c>
      <c r="G39" s="4">
        <v>90</v>
      </c>
      <c r="H39" s="4">
        <f>SUM(F39:G39)</f>
        <v>177</v>
      </c>
      <c r="I39" s="6"/>
      <c r="J39" s="9">
        <f>SUM(H39:I39)</f>
        <v>177</v>
      </c>
    </row>
    <row r="40" spans="1:10" ht="23.25">
      <c r="A40" s="23">
        <v>37</v>
      </c>
      <c r="B40" s="7" t="s">
        <v>163</v>
      </c>
      <c r="C40" s="7" t="s">
        <v>164</v>
      </c>
      <c r="D40" s="7">
        <v>92</v>
      </c>
      <c r="E40" s="4" t="s">
        <v>137</v>
      </c>
      <c r="F40" s="4">
        <v>91</v>
      </c>
      <c r="G40" s="4">
        <v>86</v>
      </c>
      <c r="H40" s="4">
        <f t="shared" si="0"/>
        <v>177</v>
      </c>
      <c r="I40" s="6"/>
      <c r="J40" s="9">
        <f>SUM(H40:I40)</f>
        <v>177</v>
      </c>
    </row>
  </sheetData>
  <mergeCells count="1">
    <mergeCell ref="A1:J1"/>
  </mergeCells>
  <printOptions/>
  <pageMargins left="0.75" right="0.75" top="1" bottom="1" header="0.4921259845" footer="0.492125984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60" workbookViewId="0" topLeftCell="A1">
      <selection activeCell="I8" sqref="I8"/>
    </sheetView>
  </sheetViews>
  <sheetFormatPr defaultColWidth="11.421875" defaultRowHeight="12.75"/>
  <cols>
    <col min="1" max="1" width="7.7109375" style="0" customWidth="1"/>
    <col min="2" max="2" width="18.7109375" style="0" bestFit="1" customWidth="1"/>
    <col min="3" max="3" width="15.421875" style="0" bestFit="1" customWidth="1"/>
    <col min="4" max="4" width="4.57421875" style="0" bestFit="1" customWidth="1"/>
  </cols>
  <sheetData>
    <row r="1" spans="1:10" ht="41.25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6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8">
      <c r="A3" s="2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3.25">
      <c r="A4" s="26">
        <v>1</v>
      </c>
      <c r="B4" s="43" t="s">
        <v>62</v>
      </c>
      <c r="C4" s="43" t="s">
        <v>63</v>
      </c>
      <c r="D4" s="2">
        <v>89</v>
      </c>
      <c r="E4" s="37" t="s">
        <v>60</v>
      </c>
      <c r="F4" s="2">
        <v>99</v>
      </c>
      <c r="G4" s="2">
        <v>97</v>
      </c>
      <c r="H4" s="2">
        <f>SUM(F4:G4)</f>
        <v>196</v>
      </c>
      <c r="I4" s="38">
        <v>102.6</v>
      </c>
      <c r="J4" s="36">
        <f>SUM(H4+I4)</f>
        <v>298.6</v>
      </c>
    </row>
    <row r="5" spans="1:10" ht="23.25">
      <c r="A5" s="26">
        <v>2</v>
      </c>
      <c r="B5" s="43" t="s">
        <v>120</v>
      </c>
      <c r="C5" s="43" t="s">
        <v>130</v>
      </c>
      <c r="D5" s="2">
        <v>89</v>
      </c>
      <c r="E5" s="37" t="s">
        <v>112</v>
      </c>
      <c r="F5" s="2">
        <v>97</v>
      </c>
      <c r="G5" s="2">
        <v>98</v>
      </c>
      <c r="H5" s="2">
        <f>SUM(F5:G5)</f>
        <v>195</v>
      </c>
      <c r="I5" s="2">
        <v>100.5</v>
      </c>
      <c r="J5" s="36">
        <f aca="true" t="shared" si="0" ref="J5:J11">SUM(H5+I5)</f>
        <v>295.5</v>
      </c>
    </row>
    <row r="6" spans="1:10" ht="23.25">
      <c r="A6" s="26">
        <v>3</v>
      </c>
      <c r="B6" s="43" t="s">
        <v>57</v>
      </c>
      <c r="C6" s="43" t="s">
        <v>58</v>
      </c>
      <c r="D6" s="2">
        <v>87</v>
      </c>
      <c r="E6" s="37" t="s">
        <v>60</v>
      </c>
      <c r="F6" s="2">
        <v>95</v>
      </c>
      <c r="G6" s="2">
        <v>99</v>
      </c>
      <c r="H6" s="2">
        <f>SUM(F6:G6)</f>
        <v>194</v>
      </c>
      <c r="I6" s="38">
        <v>101.3</v>
      </c>
      <c r="J6" s="36">
        <f t="shared" si="0"/>
        <v>295.3</v>
      </c>
    </row>
    <row r="7" spans="1:10" ht="23.25">
      <c r="A7" s="26">
        <v>4</v>
      </c>
      <c r="B7" s="44" t="s">
        <v>23</v>
      </c>
      <c r="C7" s="44" t="s">
        <v>14</v>
      </c>
      <c r="D7" s="34">
        <v>88</v>
      </c>
      <c r="E7" s="25" t="s">
        <v>11</v>
      </c>
      <c r="F7" s="34">
        <v>96</v>
      </c>
      <c r="G7" s="34">
        <v>98</v>
      </c>
      <c r="H7" s="34">
        <f>SUM(F7:G7)</f>
        <v>194</v>
      </c>
      <c r="I7" s="34">
        <v>100.2</v>
      </c>
      <c r="J7" s="36">
        <f t="shared" si="0"/>
        <v>294.2</v>
      </c>
    </row>
    <row r="8" spans="1:10" ht="23.25">
      <c r="A8" s="26">
        <v>5</v>
      </c>
      <c r="B8" s="43" t="s">
        <v>171</v>
      </c>
      <c r="C8" s="43" t="s">
        <v>107</v>
      </c>
      <c r="D8" s="3">
        <v>88</v>
      </c>
      <c r="E8" s="37" t="s">
        <v>137</v>
      </c>
      <c r="F8" s="2">
        <v>98</v>
      </c>
      <c r="G8" s="2">
        <v>97</v>
      </c>
      <c r="H8" s="2">
        <f aca="true" t="shared" si="1" ref="H8:H29">SUM(F8:G8)</f>
        <v>195</v>
      </c>
      <c r="I8" s="2">
        <v>97.7</v>
      </c>
      <c r="J8" s="36">
        <f t="shared" si="0"/>
        <v>292.7</v>
      </c>
    </row>
    <row r="9" spans="1:10" ht="23.25">
      <c r="A9" s="26">
        <v>6</v>
      </c>
      <c r="B9" s="43" t="s">
        <v>167</v>
      </c>
      <c r="C9" s="43" t="s">
        <v>168</v>
      </c>
      <c r="D9" s="3">
        <v>88</v>
      </c>
      <c r="E9" s="37" t="s">
        <v>137</v>
      </c>
      <c r="F9" s="2">
        <v>97</v>
      </c>
      <c r="G9" s="2">
        <v>97</v>
      </c>
      <c r="H9" s="2">
        <f t="shared" si="1"/>
        <v>194</v>
      </c>
      <c r="I9" s="2">
        <v>98.5</v>
      </c>
      <c r="J9" s="36">
        <f t="shared" si="0"/>
        <v>292.5</v>
      </c>
    </row>
    <row r="10" spans="1:10" ht="23.25">
      <c r="A10" s="26">
        <v>7</v>
      </c>
      <c r="B10" s="43" t="s">
        <v>169</v>
      </c>
      <c r="C10" s="43" t="s">
        <v>85</v>
      </c>
      <c r="D10" s="3">
        <v>90</v>
      </c>
      <c r="E10" s="37" t="s">
        <v>137</v>
      </c>
      <c r="F10" s="2">
        <v>95</v>
      </c>
      <c r="G10" s="2">
        <v>98</v>
      </c>
      <c r="H10" s="2">
        <f t="shared" si="1"/>
        <v>193</v>
      </c>
      <c r="I10" s="2">
        <v>99.4</v>
      </c>
      <c r="J10" s="36">
        <f t="shared" si="0"/>
        <v>292.4</v>
      </c>
    </row>
    <row r="11" spans="1:10" ht="24" thickBot="1">
      <c r="A11" s="39">
        <v>8</v>
      </c>
      <c r="B11" s="45" t="s">
        <v>128</v>
      </c>
      <c r="C11" s="45" t="s">
        <v>129</v>
      </c>
      <c r="D11" s="41">
        <v>89</v>
      </c>
      <c r="E11" s="46" t="s">
        <v>112</v>
      </c>
      <c r="F11" s="41">
        <v>96</v>
      </c>
      <c r="G11" s="41">
        <v>96</v>
      </c>
      <c r="H11" s="41">
        <f t="shared" si="1"/>
        <v>192</v>
      </c>
      <c r="I11" s="47">
        <v>99.8</v>
      </c>
      <c r="J11" s="50">
        <f t="shared" si="0"/>
        <v>291.8</v>
      </c>
    </row>
    <row r="12" spans="1:10" ht="23.25">
      <c r="A12" s="23">
        <v>9</v>
      </c>
      <c r="B12" s="29" t="s">
        <v>131</v>
      </c>
      <c r="C12" s="29" t="s">
        <v>107</v>
      </c>
      <c r="D12" s="4">
        <v>90</v>
      </c>
      <c r="E12" s="32" t="s">
        <v>112</v>
      </c>
      <c r="F12" s="4">
        <v>97</v>
      </c>
      <c r="G12" s="4">
        <v>95</v>
      </c>
      <c r="H12" s="2">
        <f t="shared" si="1"/>
        <v>192</v>
      </c>
      <c r="I12" s="6"/>
      <c r="J12" s="25">
        <f aca="true" t="shared" si="2" ref="J12:J36">SUM(F12:G12)</f>
        <v>192</v>
      </c>
    </row>
    <row r="13" spans="1:10" ht="23.25">
      <c r="A13" s="23">
        <v>10</v>
      </c>
      <c r="B13" s="29" t="s">
        <v>26</v>
      </c>
      <c r="C13" s="29" t="s">
        <v>27</v>
      </c>
      <c r="D13" s="4">
        <v>88</v>
      </c>
      <c r="E13" s="32" t="s">
        <v>11</v>
      </c>
      <c r="F13" s="4">
        <v>97</v>
      </c>
      <c r="G13" s="4">
        <v>95</v>
      </c>
      <c r="H13" s="2">
        <f t="shared" si="1"/>
        <v>192</v>
      </c>
      <c r="I13" s="6"/>
      <c r="J13" s="25">
        <f t="shared" si="2"/>
        <v>192</v>
      </c>
    </row>
    <row r="14" spans="1:10" ht="23.25">
      <c r="A14" s="23">
        <v>11</v>
      </c>
      <c r="B14" s="29" t="s">
        <v>64</v>
      </c>
      <c r="C14" s="29" t="s">
        <v>65</v>
      </c>
      <c r="D14" s="4">
        <v>87</v>
      </c>
      <c r="E14" s="33" t="s">
        <v>60</v>
      </c>
      <c r="F14" s="4">
        <v>95</v>
      </c>
      <c r="G14" s="4">
        <v>96</v>
      </c>
      <c r="H14" s="2">
        <f t="shared" si="1"/>
        <v>191</v>
      </c>
      <c r="I14" s="4"/>
      <c r="J14" s="25">
        <f t="shared" si="2"/>
        <v>191</v>
      </c>
    </row>
    <row r="15" spans="1:10" ht="23.25">
      <c r="A15" s="23">
        <v>12</v>
      </c>
      <c r="B15" s="29" t="s">
        <v>61</v>
      </c>
      <c r="C15" s="29" t="s">
        <v>27</v>
      </c>
      <c r="D15" s="4">
        <v>87</v>
      </c>
      <c r="E15" s="33" t="s">
        <v>60</v>
      </c>
      <c r="F15" s="4">
        <v>97</v>
      </c>
      <c r="G15" s="8">
        <v>94</v>
      </c>
      <c r="H15" s="2">
        <f t="shared" si="1"/>
        <v>191</v>
      </c>
      <c r="I15" s="4"/>
      <c r="J15" s="25">
        <f t="shared" si="2"/>
        <v>191</v>
      </c>
    </row>
    <row r="16" spans="1:10" ht="23.25">
      <c r="A16" s="23">
        <v>13</v>
      </c>
      <c r="B16" s="29" t="s">
        <v>79</v>
      </c>
      <c r="C16" s="29" t="s">
        <v>80</v>
      </c>
      <c r="D16" s="4">
        <v>89</v>
      </c>
      <c r="E16" s="33" t="s">
        <v>60</v>
      </c>
      <c r="F16" s="4">
        <v>96</v>
      </c>
      <c r="G16" s="4">
        <v>94</v>
      </c>
      <c r="H16" s="2">
        <f t="shared" si="1"/>
        <v>190</v>
      </c>
      <c r="I16" s="6"/>
      <c r="J16" s="25">
        <f t="shared" si="2"/>
        <v>190</v>
      </c>
    </row>
    <row r="17" spans="1:10" ht="23.25">
      <c r="A17" s="23">
        <v>14</v>
      </c>
      <c r="B17" s="28" t="s">
        <v>25</v>
      </c>
      <c r="C17" s="28" t="s">
        <v>17</v>
      </c>
      <c r="D17" s="9">
        <v>89</v>
      </c>
      <c r="E17" s="22" t="s">
        <v>11</v>
      </c>
      <c r="F17" s="9">
        <v>97</v>
      </c>
      <c r="G17" s="9">
        <v>93</v>
      </c>
      <c r="H17" s="34">
        <f t="shared" si="1"/>
        <v>190</v>
      </c>
      <c r="I17" s="9"/>
      <c r="J17" s="25">
        <f t="shared" si="2"/>
        <v>190</v>
      </c>
    </row>
    <row r="18" spans="1:10" ht="23.25">
      <c r="A18" s="23">
        <v>15</v>
      </c>
      <c r="B18" s="29" t="s">
        <v>62</v>
      </c>
      <c r="C18" s="29" t="s">
        <v>66</v>
      </c>
      <c r="D18" s="4">
        <v>90</v>
      </c>
      <c r="E18" s="33" t="s">
        <v>60</v>
      </c>
      <c r="F18" s="4">
        <v>94</v>
      </c>
      <c r="G18" s="4">
        <v>95</v>
      </c>
      <c r="H18" s="2">
        <f t="shared" si="1"/>
        <v>189</v>
      </c>
      <c r="I18" s="4"/>
      <c r="J18" s="25">
        <f t="shared" si="2"/>
        <v>189</v>
      </c>
    </row>
    <row r="19" spans="1:10" ht="23.25">
      <c r="A19" s="23">
        <v>16</v>
      </c>
      <c r="B19" s="29" t="s">
        <v>95</v>
      </c>
      <c r="C19" s="29" t="s">
        <v>38</v>
      </c>
      <c r="D19" s="4">
        <v>90</v>
      </c>
      <c r="E19" s="32" t="s">
        <v>112</v>
      </c>
      <c r="F19" s="4">
        <v>98</v>
      </c>
      <c r="G19" s="4">
        <v>91</v>
      </c>
      <c r="H19" s="2">
        <f t="shared" si="1"/>
        <v>189</v>
      </c>
      <c r="I19" s="4"/>
      <c r="J19" s="25">
        <f t="shared" si="2"/>
        <v>189</v>
      </c>
    </row>
    <row r="20" spans="1:10" ht="23.25">
      <c r="A20" s="23">
        <v>17</v>
      </c>
      <c r="B20" s="29" t="s">
        <v>67</v>
      </c>
      <c r="C20" s="29" t="s">
        <v>68</v>
      </c>
      <c r="D20" s="4">
        <v>90</v>
      </c>
      <c r="E20" s="33" t="s">
        <v>60</v>
      </c>
      <c r="F20" s="4">
        <v>92</v>
      </c>
      <c r="G20" s="4">
        <v>96</v>
      </c>
      <c r="H20" s="2">
        <f t="shared" si="1"/>
        <v>188</v>
      </c>
      <c r="I20" s="4"/>
      <c r="J20" s="25">
        <f t="shared" si="2"/>
        <v>188</v>
      </c>
    </row>
    <row r="21" spans="1:10" ht="23.25">
      <c r="A21" s="23">
        <v>18</v>
      </c>
      <c r="B21" s="27" t="s">
        <v>12</v>
      </c>
      <c r="C21" s="27" t="s">
        <v>13</v>
      </c>
      <c r="D21" s="9">
        <v>87</v>
      </c>
      <c r="E21" s="31" t="s">
        <v>11</v>
      </c>
      <c r="F21" s="11">
        <v>92</v>
      </c>
      <c r="G21" s="11">
        <v>96</v>
      </c>
      <c r="H21" s="34">
        <f t="shared" si="1"/>
        <v>188</v>
      </c>
      <c r="I21" s="9"/>
      <c r="J21" s="25">
        <f>SUM(F21:G21)</f>
        <v>188</v>
      </c>
    </row>
    <row r="22" spans="1:10" ht="23.25">
      <c r="A22" s="23">
        <v>19</v>
      </c>
      <c r="B22" s="28" t="s">
        <v>18</v>
      </c>
      <c r="C22" s="28" t="s">
        <v>19</v>
      </c>
      <c r="D22" s="9">
        <v>89</v>
      </c>
      <c r="E22" s="22" t="s">
        <v>11</v>
      </c>
      <c r="F22" s="9">
        <v>94</v>
      </c>
      <c r="G22" s="9">
        <v>94</v>
      </c>
      <c r="H22" s="34">
        <f t="shared" si="1"/>
        <v>188</v>
      </c>
      <c r="I22" s="9"/>
      <c r="J22" s="25">
        <f t="shared" si="2"/>
        <v>188</v>
      </c>
    </row>
    <row r="23" spans="1:10" ht="23.25">
      <c r="A23" s="23">
        <v>20</v>
      </c>
      <c r="B23" s="29" t="s">
        <v>28</v>
      </c>
      <c r="C23" s="29" t="s">
        <v>16</v>
      </c>
      <c r="D23" s="4">
        <v>89</v>
      </c>
      <c r="E23" s="32" t="s">
        <v>11</v>
      </c>
      <c r="F23" s="4">
        <v>92</v>
      </c>
      <c r="G23" s="4">
        <v>95</v>
      </c>
      <c r="H23" s="2">
        <f t="shared" si="1"/>
        <v>187</v>
      </c>
      <c r="I23" s="4"/>
      <c r="J23" s="25">
        <f t="shared" si="2"/>
        <v>187</v>
      </c>
    </row>
    <row r="24" spans="1:10" ht="23.25">
      <c r="A24" s="23">
        <v>21</v>
      </c>
      <c r="B24" s="29" t="s">
        <v>75</v>
      </c>
      <c r="C24" s="29" t="s">
        <v>76</v>
      </c>
      <c r="D24" s="4">
        <v>90</v>
      </c>
      <c r="E24" s="33" t="s">
        <v>60</v>
      </c>
      <c r="F24" s="4">
        <v>94</v>
      </c>
      <c r="G24" s="4">
        <v>93</v>
      </c>
      <c r="H24" s="2">
        <f t="shared" si="1"/>
        <v>187</v>
      </c>
      <c r="I24" s="4"/>
      <c r="J24" s="25">
        <f t="shared" si="2"/>
        <v>187</v>
      </c>
    </row>
    <row r="25" spans="1:10" ht="23.25">
      <c r="A25" s="23">
        <v>22</v>
      </c>
      <c r="B25" s="29" t="s">
        <v>73</v>
      </c>
      <c r="C25" s="29" t="s">
        <v>74</v>
      </c>
      <c r="D25" s="4">
        <v>89</v>
      </c>
      <c r="E25" s="33" t="s">
        <v>60</v>
      </c>
      <c r="F25" s="4">
        <v>94</v>
      </c>
      <c r="G25" s="4">
        <v>93</v>
      </c>
      <c r="H25" s="2">
        <f t="shared" si="1"/>
        <v>187</v>
      </c>
      <c r="I25" s="6"/>
      <c r="J25" s="25">
        <f t="shared" si="2"/>
        <v>187</v>
      </c>
    </row>
    <row r="26" spans="1:10" ht="23.25">
      <c r="A26" s="23">
        <v>23</v>
      </c>
      <c r="B26" s="28" t="s">
        <v>15</v>
      </c>
      <c r="C26" s="28" t="s">
        <v>24</v>
      </c>
      <c r="D26" s="9">
        <v>88</v>
      </c>
      <c r="E26" s="22" t="s">
        <v>11</v>
      </c>
      <c r="F26" s="9">
        <v>96</v>
      </c>
      <c r="G26" s="9">
        <v>91</v>
      </c>
      <c r="H26" s="34">
        <f t="shared" si="1"/>
        <v>187</v>
      </c>
      <c r="I26" s="9"/>
      <c r="J26" s="25">
        <f t="shared" si="2"/>
        <v>187</v>
      </c>
    </row>
    <row r="27" spans="1:10" ht="23.25">
      <c r="A27" s="23">
        <v>24</v>
      </c>
      <c r="B27" s="30" t="s">
        <v>172</v>
      </c>
      <c r="C27" s="30" t="s">
        <v>173</v>
      </c>
      <c r="D27" s="7">
        <v>87</v>
      </c>
      <c r="E27" s="32" t="s">
        <v>137</v>
      </c>
      <c r="F27" s="4">
        <v>96</v>
      </c>
      <c r="G27" s="4">
        <v>91</v>
      </c>
      <c r="H27" s="2">
        <f t="shared" si="1"/>
        <v>187</v>
      </c>
      <c r="I27" s="4"/>
      <c r="J27" s="25">
        <f t="shared" si="2"/>
        <v>187</v>
      </c>
    </row>
    <row r="28" spans="1:10" ht="23.25">
      <c r="A28" s="23">
        <v>25</v>
      </c>
      <c r="B28" s="29" t="s">
        <v>69</v>
      </c>
      <c r="C28" s="29" t="s">
        <v>70</v>
      </c>
      <c r="D28" s="4">
        <v>87</v>
      </c>
      <c r="E28" s="33" t="s">
        <v>60</v>
      </c>
      <c r="F28" s="8">
        <v>92</v>
      </c>
      <c r="G28" s="8">
        <v>94</v>
      </c>
      <c r="H28" s="2">
        <f t="shared" si="1"/>
        <v>186</v>
      </c>
      <c r="I28" s="4"/>
      <c r="J28" s="25">
        <f t="shared" si="2"/>
        <v>186</v>
      </c>
    </row>
    <row r="29" spans="1:10" ht="23.25">
      <c r="A29" s="23">
        <v>26</v>
      </c>
      <c r="B29" s="29" t="s">
        <v>52</v>
      </c>
      <c r="C29" s="29" t="s">
        <v>53</v>
      </c>
      <c r="D29" s="4">
        <v>90</v>
      </c>
      <c r="E29" s="32" t="s">
        <v>56</v>
      </c>
      <c r="F29" s="4">
        <v>90</v>
      </c>
      <c r="G29" s="4">
        <v>95</v>
      </c>
      <c r="H29" s="2">
        <f t="shared" si="1"/>
        <v>185</v>
      </c>
      <c r="I29" s="4"/>
      <c r="J29" s="25">
        <f t="shared" si="2"/>
        <v>185</v>
      </c>
    </row>
    <row r="30" spans="1:10" ht="23.25">
      <c r="A30" s="23">
        <v>27</v>
      </c>
      <c r="B30" s="29" t="s">
        <v>77</v>
      </c>
      <c r="C30" s="29" t="s">
        <v>78</v>
      </c>
      <c r="D30" s="4">
        <v>89</v>
      </c>
      <c r="E30" s="33" t="s">
        <v>60</v>
      </c>
      <c r="F30" s="4">
        <v>91</v>
      </c>
      <c r="G30" s="4">
        <v>94</v>
      </c>
      <c r="H30" s="2">
        <f aca="true" t="shared" si="3" ref="H30:H36">SUM(F30:G30)</f>
        <v>185</v>
      </c>
      <c r="I30" s="6"/>
      <c r="J30" s="25">
        <f t="shared" si="2"/>
        <v>185</v>
      </c>
    </row>
    <row r="31" spans="1:10" ht="23.25">
      <c r="A31" s="23">
        <v>28</v>
      </c>
      <c r="B31" s="30" t="s">
        <v>132</v>
      </c>
      <c r="C31" s="30" t="s">
        <v>16</v>
      </c>
      <c r="D31" s="7">
        <v>90</v>
      </c>
      <c r="E31" s="32" t="s">
        <v>112</v>
      </c>
      <c r="F31" s="4">
        <v>93</v>
      </c>
      <c r="G31" s="4">
        <v>92</v>
      </c>
      <c r="H31" s="2">
        <f t="shared" si="3"/>
        <v>185</v>
      </c>
      <c r="I31" s="4"/>
      <c r="J31" s="25">
        <f t="shared" si="2"/>
        <v>185</v>
      </c>
    </row>
    <row r="32" spans="1:10" ht="23.25">
      <c r="A32" s="23">
        <v>29</v>
      </c>
      <c r="B32" s="29" t="s">
        <v>71</v>
      </c>
      <c r="C32" s="29" t="s">
        <v>72</v>
      </c>
      <c r="D32" s="4">
        <v>90</v>
      </c>
      <c r="E32" s="33" t="s">
        <v>60</v>
      </c>
      <c r="F32" s="4">
        <v>97</v>
      </c>
      <c r="G32" s="4">
        <v>88</v>
      </c>
      <c r="H32" s="2">
        <f t="shared" si="3"/>
        <v>185</v>
      </c>
      <c r="I32" s="4"/>
      <c r="J32" s="25">
        <f t="shared" si="2"/>
        <v>185</v>
      </c>
    </row>
    <row r="33" spans="1:10" ht="23.25">
      <c r="A33" s="23">
        <v>30</v>
      </c>
      <c r="B33" s="29" t="s">
        <v>54</v>
      </c>
      <c r="C33" s="29" t="s">
        <v>55</v>
      </c>
      <c r="D33" s="4">
        <v>89</v>
      </c>
      <c r="E33" s="32" t="s">
        <v>56</v>
      </c>
      <c r="F33" s="4">
        <v>90</v>
      </c>
      <c r="G33" s="4">
        <v>91</v>
      </c>
      <c r="H33" s="2">
        <f t="shared" si="3"/>
        <v>181</v>
      </c>
      <c r="I33" s="4"/>
      <c r="J33" s="25">
        <f t="shared" si="2"/>
        <v>181</v>
      </c>
    </row>
    <row r="34" spans="1:10" ht="23.25">
      <c r="A34" s="23">
        <v>31</v>
      </c>
      <c r="B34" s="30" t="s">
        <v>170</v>
      </c>
      <c r="C34" s="30" t="s">
        <v>16</v>
      </c>
      <c r="D34" s="7">
        <v>88</v>
      </c>
      <c r="E34" s="32" t="s">
        <v>137</v>
      </c>
      <c r="F34" s="4">
        <v>92</v>
      </c>
      <c r="G34" s="4">
        <v>87</v>
      </c>
      <c r="H34" s="2">
        <f t="shared" si="3"/>
        <v>179</v>
      </c>
      <c r="I34" s="4"/>
      <c r="J34" s="25">
        <f t="shared" si="2"/>
        <v>179</v>
      </c>
    </row>
    <row r="35" spans="1:10" ht="23.25">
      <c r="A35" s="23">
        <v>32</v>
      </c>
      <c r="B35" s="30" t="s">
        <v>133</v>
      </c>
      <c r="C35" s="30" t="s">
        <v>134</v>
      </c>
      <c r="D35" s="7">
        <v>90</v>
      </c>
      <c r="E35" s="32" t="s">
        <v>112</v>
      </c>
      <c r="F35" s="4">
        <v>89</v>
      </c>
      <c r="G35" s="4">
        <v>89</v>
      </c>
      <c r="H35" s="2">
        <f t="shared" si="3"/>
        <v>178</v>
      </c>
      <c r="I35" s="4"/>
      <c r="J35" s="25">
        <f t="shared" si="2"/>
        <v>178</v>
      </c>
    </row>
    <row r="36" spans="1:10" ht="23.25">
      <c r="A36" s="23">
        <v>33</v>
      </c>
      <c r="B36" s="30" t="s">
        <v>135</v>
      </c>
      <c r="C36" s="30" t="s">
        <v>136</v>
      </c>
      <c r="D36" s="7">
        <v>89</v>
      </c>
      <c r="E36" s="32" t="s">
        <v>112</v>
      </c>
      <c r="F36" s="4">
        <v>89</v>
      </c>
      <c r="G36" s="4">
        <v>89</v>
      </c>
      <c r="H36" s="2">
        <f t="shared" si="3"/>
        <v>178</v>
      </c>
      <c r="I36" s="4"/>
      <c r="J36" s="25">
        <f t="shared" si="2"/>
        <v>178</v>
      </c>
    </row>
    <row r="37" ht="23.25">
      <c r="A37" s="24"/>
    </row>
  </sheetData>
  <mergeCells count="1">
    <mergeCell ref="A1:J1"/>
  </mergeCells>
  <printOptions/>
  <pageMargins left="0.75" right="0.75" top="1" bottom="1" header="0.4921259845" footer="0.492125984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60" workbookViewId="0" topLeftCell="A1">
      <selection activeCell="W31" sqref="W31"/>
    </sheetView>
  </sheetViews>
  <sheetFormatPr defaultColWidth="11.421875" defaultRowHeight="12.75"/>
  <cols>
    <col min="1" max="1" width="5.00390625" style="0" customWidth="1"/>
    <col min="2" max="2" width="20.28125" style="0" customWidth="1"/>
    <col min="3" max="3" width="18.7109375" style="0" bestFit="1" customWidth="1"/>
    <col min="4" max="4" width="6.421875" style="0" bestFit="1" customWidth="1"/>
    <col min="5" max="14" width="7.28125" style="0" bestFit="1" customWidth="1"/>
  </cols>
  <sheetData>
    <row r="1" spans="1:16" ht="45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7" customFormat="1" ht="30">
      <c r="A8" s="56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23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8">
      <c r="A10" s="14"/>
      <c r="B10" s="18" t="s">
        <v>1</v>
      </c>
      <c r="C10" s="18" t="s">
        <v>2</v>
      </c>
      <c r="D10" s="1" t="s">
        <v>21</v>
      </c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>
        <v>6</v>
      </c>
      <c r="K10" s="1">
        <v>7</v>
      </c>
      <c r="L10" s="1">
        <v>8</v>
      </c>
      <c r="M10" s="1">
        <v>9</v>
      </c>
      <c r="N10" s="1">
        <v>10</v>
      </c>
      <c r="O10" s="1" t="s">
        <v>8</v>
      </c>
      <c r="P10" s="1" t="s">
        <v>9</v>
      </c>
    </row>
    <row r="11" spans="1:16" ht="23.25">
      <c r="A11" s="17">
        <f>RANK(P11,$P$11:$P$18)</f>
        <v>1</v>
      </c>
      <c r="B11" s="16" t="s">
        <v>29</v>
      </c>
      <c r="C11" s="16" t="s">
        <v>43</v>
      </c>
      <c r="D11" s="8">
        <v>194</v>
      </c>
      <c r="E11" s="19">
        <v>10.1</v>
      </c>
      <c r="F11" s="19">
        <v>10.1</v>
      </c>
      <c r="G11" s="19">
        <v>10.6</v>
      </c>
      <c r="H11" s="19">
        <v>9.7</v>
      </c>
      <c r="I11" s="19">
        <v>10.5</v>
      </c>
      <c r="J11" s="19">
        <v>10</v>
      </c>
      <c r="K11" s="19">
        <v>10.4</v>
      </c>
      <c r="L11" s="19">
        <v>10.6</v>
      </c>
      <c r="M11" s="19">
        <v>9.4</v>
      </c>
      <c r="N11" s="19">
        <v>9.1</v>
      </c>
      <c r="O11" s="19">
        <f aca="true" t="shared" si="0" ref="O11:O17">SUM(E11:N11)</f>
        <v>100.5</v>
      </c>
      <c r="P11" s="20">
        <f>D11+O11</f>
        <v>294.5</v>
      </c>
    </row>
    <row r="12" spans="1:16" ht="23.25">
      <c r="A12" s="17">
        <f aca="true" t="shared" si="1" ref="A12:A18">RANK(P12,$P$11:$P$18)</f>
        <v>2</v>
      </c>
      <c r="B12" s="16" t="s">
        <v>182</v>
      </c>
      <c r="C12" s="16" t="s">
        <v>85</v>
      </c>
      <c r="D12" s="8">
        <v>194</v>
      </c>
      <c r="E12" s="19">
        <v>9.5</v>
      </c>
      <c r="F12" s="19">
        <v>10.1</v>
      </c>
      <c r="G12" s="19">
        <v>9.3</v>
      </c>
      <c r="H12" s="19">
        <v>9.9</v>
      </c>
      <c r="I12" s="19">
        <v>9.5</v>
      </c>
      <c r="J12" s="19">
        <v>10.6</v>
      </c>
      <c r="K12" s="19">
        <v>10.2</v>
      </c>
      <c r="L12" s="19">
        <v>10.4</v>
      </c>
      <c r="M12" s="19">
        <v>10.2</v>
      </c>
      <c r="N12" s="19">
        <v>10.5</v>
      </c>
      <c r="O12" s="19">
        <f t="shared" si="0"/>
        <v>100.20000000000002</v>
      </c>
      <c r="P12" s="20">
        <f aca="true" t="shared" si="2" ref="P12:P18">D12+O12</f>
        <v>294.20000000000005</v>
      </c>
    </row>
    <row r="13" spans="1:16" ht="23.25">
      <c r="A13" s="17">
        <f t="shared" si="1"/>
        <v>3</v>
      </c>
      <c r="B13" s="16" t="s">
        <v>39</v>
      </c>
      <c r="C13" s="16" t="s">
        <v>17</v>
      </c>
      <c r="D13" s="8">
        <v>193</v>
      </c>
      <c r="E13" s="19">
        <v>8.7</v>
      </c>
      <c r="F13" s="19">
        <v>10</v>
      </c>
      <c r="G13" s="19">
        <v>10.4</v>
      </c>
      <c r="H13" s="19">
        <v>10.1</v>
      </c>
      <c r="I13" s="19">
        <v>10.1</v>
      </c>
      <c r="J13" s="19">
        <v>9.2</v>
      </c>
      <c r="K13" s="19">
        <v>10.1</v>
      </c>
      <c r="L13" s="19">
        <v>9.9</v>
      </c>
      <c r="M13" s="19">
        <v>10.1</v>
      </c>
      <c r="N13" s="19">
        <v>9.7</v>
      </c>
      <c r="O13" s="19">
        <f t="shared" si="0"/>
        <v>98.3</v>
      </c>
      <c r="P13" s="20">
        <f t="shared" si="2"/>
        <v>291.3</v>
      </c>
    </row>
    <row r="14" spans="1:16" ht="23.25">
      <c r="A14" s="17">
        <f t="shared" si="1"/>
        <v>4</v>
      </c>
      <c r="B14" s="16" t="s">
        <v>82</v>
      </c>
      <c r="C14" s="16" t="s">
        <v>83</v>
      </c>
      <c r="D14" s="8">
        <v>190</v>
      </c>
      <c r="E14" s="19">
        <v>10.2</v>
      </c>
      <c r="F14" s="19">
        <v>9.9</v>
      </c>
      <c r="G14" s="19">
        <v>10</v>
      </c>
      <c r="H14" s="19">
        <v>9.9</v>
      </c>
      <c r="I14" s="19">
        <v>10</v>
      </c>
      <c r="J14" s="19">
        <v>10</v>
      </c>
      <c r="K14" s="19">
        <v>8.6</v>
      </c>
      <c r="L14" s="19">
        <v>9.7</v>
      </c>
      <c r="M14" s="19">
        <v>9.9</v>
      </c>
      <c r="N14" s="19">
        <v>9.8</v>
      </c>
      <c r="O14" s="19">
        <f t="shared" si="0"/>
        <v>98</v>
      </c>
      <c r="P14" s="20">
        <f t="shared" si="2"/>
        <v>288</v>
      </c>
    </row>
    <row r="15" spans="1:16" ht="23.25">
      <c r="A15" s="17">
        <f t="shared" si="1"/>
        <v>5</v>
      </c>
      <c r="B15" s="16" t="s">
        <v>117</v>
      </c>
      <c r="C15" s="16" t="s">
        <v>16</v>
      </c>
      <c r="D15" s="8">
        <v>188</v>
      </c>
      <c r="E15" s="19">
        <v>8.7</v>
      </c>
      <c r="F15" s="19">
        <v>9.6</v>
      </c>
      <c r="G15" s="19">
        <v>10.2</v>
      </c>
      <c r="H15" s="19">
        <v>10</v>
      </c>
      <c r="I15" s="19">
        <v>10.4</v>
      </c>
      <c r="J15" s="19">
        <v>10.2</v>
      </c>
      <c r="K15" s="19">
        <v>10.3</v>
      </c>
      <c r="L15" s="19">
        <v>10.1</v>
      </c>
      <c r="M15" s="19">
        <v>9.7</v>
      </c>
      <c r="N15" s="19">
        <v>10.2</v>
      </c>
      <c r="O15" s="19">
        <f t="shared" si="0"/>
        <v>99.39999999999999</v>
      </c>
      <c r="P15" s="20">
        <f t="shared" si="2"/>
        <v>287.4</v>
      </c>
    </row>
    <row r="16" spans="1:16" ht="23.25">
      <c r="A16" s="17">
        <f t="shared" si="1"/>
        <v>6</v>
      </c>
      <c r="B16" s="16" t="s">
        <v>39</v>
      </c>
      <c r="C16" s="16" t="s">
        <v>42</v>
      </c>
      <c r="D16" s="8">
        <v>189</v>
      </c>
      <c r="E16" s="19">
        <v>9.7</v>
      </c>
      <c r="F16" s="19">
        <v>9.5</v>
      </c>
      <c r="G16" s="19">
        <v>8.8</v>
      </c>
      <c r="H16" s="19">
        <v>9.5</v>
      </c>
      <c r="I16" s="19">
        <v>10.2</v>
      </c>
      <c r="J16" s="19">
        <v>9.9</v>
      </c>
      <c r="K16" s="19">
        <v>10.3</v>
      </c>
      <c r="L16" s="19">
        <v>9</v>
      </c>
      <c r="M16" s="19">
        <v>10.4</v>
      </c>
      <c r="N16" s="19">
        <v>10.4</v>
      </c>
      <c r="O16" s="19">
        <f t="shared" si="0"/>
        <v>97.70000000000002</v>
      </c>
      <c r="P16" s="20">
        <f t="shared" si="2"/>
        <v>286.70000000000005</v>
      </c>
    </row>
    <row r="17" spans="1:16" ht="23.25">
      <c r="A17" s="17">
        <f t="shared" si="1"/>
        <v>7</v>
      </c>
      <c r="B17" s="16" t="s">
        <v>81</v>
      </c>
      <c r="C17" s="16" t="s">
        <v>16</v>
      </c>
      <c r="D17" s="8">
        <v>188</v>
      </c>
      <c r="E17" s="19">
        <v>10.9</v>
      </c>
      <c r="F17" s="19">
        <v>9.5</v>
      </c>
      <c r="G17" s="19">
        <v>10.4</v>
      </c>
      <c r="H17" s="19">
        <v>9.3</v>
      </c>
      <c r="I17" s="19">
        <v>9.9</v>
      </c>
      <c r="J17" s="19">
        <v>10.6</v>
      </c>
      <c r="K17" s="19">
        <v>9.4</v>
      </c>
      <c r="L17" s="19">
        <v>8.5</v>
      </c>
      <c r="M17" s="19">
        <v>9.3</v>
      </c>
      <c r="N17" s="19">
        <v>10.2</v>
      </c>
      <c r="O17" s="19">
        <f t="shared" si="0"/>
        <v>98</v>
      </c>
      <c r="P17" s="20">
        <f t="shared" si="2"/>
        <v>286</v>
      </c>
    </row>
    <row r="18" spans="1:16" ht="23.25">
      <c r="A18" s="17">
        <f t="shared" si="1"/>
        <v>8</v>
      </c>
      <c r="B18" s="16" t="s">
        <v>46</v>
      </c>
      <c r="C18" s="16" t="s">
        <v>47</v>
      </c>
      <c r="D18" s="8">
        <v>188</v>
      </c>
      <c r="E18" s="19">
        <v>9.6</v>
      </c>
      <c r="F18" s="19">
        <v>10.1</v>
      </c>
      <c r="G18" s="19">
        <v>9.5</v>
      </c>
      <c r="H18" s="19">
        <v>9.3</v>
      </c>
      <c r="I18" s="19">
        <v>10.1</v>
      </c>
      <c r="J18" s="19">
        <v>9.4</v>
      </c>
      <c r="K18" s="19">
        <v>10.1</v>
      </c>
      <c r="L18" s="19">
        <v>9.4</v>
      </c>
      <c r="M18" s="19">
        <v>9.6</v>
      </c>
      <c r="N18" s="19">
        <v>10.4</v>
      </c>
      <c r="O18" s="19">
        <f>SUM(E18:N18)</f>
        <v>97.5</v>
      </c>
      <c r="P18" s="20">
        <f t="shared" si="2"/>
        <v>285.5</v>
      </c>
    </row>
    <row r="19" spans="1:16" ht="15">
      <c r="A19" s="13"/>
      <c r="B19" s="13"/>
      <c r="C19" s="13"/>
      <c r="D19" s="1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3"/>
      <c r="P19" s="13"/>
    </row>
    <row r="20" spans="1:16" ht="15">
      <c r="A20" s="13"/>
      <c r="B20" s="13"/>
      <c r="C20" s="13"/>
      <c r="D20" s="1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3"/>
      <c r="P20" s="13"/>
    </row>
    <row r="21" spans="1:16" ht="15">
      <c r="A21" s="13"/>
      <c r="B21" s="13"/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3"/>
      <c r="P21" s="13"/>
    </row>
    <row r="22" spans="1:16" ht="15">
      <c r="A22" s="13"/>
      <c r="B22" s="13"/>
      <c r="C22" s="13"/>
      <c r="D22" s="1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3"/>
      <c r="P22" s="13"/>
    </row>
    <row r="23" spans="1:16" ht="15">
      <c r="A23" s="13"/>
      <c r="B23" s="13"/>
      <c r="C23" s="13"/>
      <c r="D23" s="1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3"/>
      <c r="P23" s="13"/>
    </row>
    <row r="24" spans="1:16" ht="15">
      <c r="A24" s="13"/>
      <c r="B24" s="13"/>
      <c r="C24" s="13"/>
      <c r="D24" s="1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3"/>
      <c r="P24" s="13"/>
    </row>
    <row r="25" spans="1:16" ht="30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8">
      <c r="A27" s="14"/>
      <c r="B27" s="18" t="s">
        <v>1</v>
      </c>
      <c r="C27" s="18" t="s">
        <v>2</v>
      </c>
      <c r="D27" s="1" t="s">
        <v>21</v>
      </c>
      <c r="E27" s="1">
        <v>1</v>
      </c>
      <c r="F27" s="1">
        <v>2</v>
      </c>
      <c r="G27" s="1">
        <v>3</v>
      </c>
      <c r="H27" s="1">
        <v>4</v>
      </c>
      <c r="I27" s="1">
        <v>5</v>
      </c>
      <c r="J27" s="1">
        <v>6</v>
      </c>
      <c r="K27" s="1">
        <v>7</v>
      </c>
      <c r="L27" s="1">
        <v>8</v>
      </c>
      <c r="M27" s="1">
        <v>9</v>
      </c>
      <c r="N27" s="1">
        <v>10</v>
      </c>
      <c r="O27" s="1" t="s">
        <v>8</v>
      </c>
      <c r="P27" s="1" t="s">
        <v>9</v>
      </c>
    </row>
    <row r="28" spans="1:16" ht="23.25">
      <c r="A28" s="17">
        <f>RANK(P28,$P$28:$P$35)</f>
        <v>1</v>
      </c>
      <c r="B28" s="16" t="s">
        <v>122</v>
      </c>
      <c r="C28" s="16" t="s">
        <v>123</v>
      </c>
      <c r="D28" s="8">
        <v>197</v>
      </c>
      <c r="E28" s="19">
        <v>10.6</v>
      </c>
      <c r="F28" s="19">
        <v>10</v>
      </c>
      <c r="G28" s="19">
        <v>10.7</v>
      </c>
      <c r="H28" s="19">
        <v>9.8</v>
      </c>
      <c r="I28" s="19">
        <v>9.6</v>
      </c>
      <c r="J28" s="19">
        <v>10.2</v>
      </c>
      <c r="K28" s="19">
        <v>10.8</v>
      </c>
      <c r="L28" s="19">
        <v>10.4</v>
      </c>
      <c r="M28" s="19">
        <v>10.6</v>
      </c>
      <c r="N28" s="19">
        <v>10</v>
      </c>
      <c r="O28" s="19">
        <f aca="true" t="shared" si="3" ref="O28:O35">SUM(E28:N28)</f>
        <v>102.7</v>
      </c>
      <c r="P28" s="20">
        <f>D28+O28</f>
        <v>299.7</v>
      </c>
    </row>
    <row r="29" spans="1:16" ht="23.25">
      <c r="A29" s="17">
        <f aca="true" t="shared" si="4" ref="A29:A35">RANK(P29,$P$28:$P$35)</f>
        <v>2</v>
      </c>
      <c r="B29" s="16" t="s">
        <v>120</v>
      </c>
      <c r="C29" s="16" t="s">
        <v>121</v>
      </c>
      <c r="D29" s="8">
        <v>197</v>
      </c>
      <c r="E29" s="19">
        <v>10</v>
      </c>
      <c r="F29" s="19">
        <v>10.4</v>
      </c>
      <c r="G29" s="19">
        <v>10.2</v>
      </c>
      <c r="H29" s="19">
        <v>10.4</v>
      </c>
      <c r="I29" s="19">
        <v>9.7</v>
      </c>
      <c r="J29" s="19">
        <v>9.8</v>
      </c>
      <c r="K29" s="19">
        <v>10.5</v>
      </c>
      <c r="L29" s="19">
        <v>9.2</v>
      </c>
      <c r="M29" s="19">
        <v>10.7</v>
      </c>
      <c r="N29" s="19">
        <v>9.6</v>
      </c>
      <c r="O29" s="19">
        <f t="shared" si="3"/>
        <v>100.5</v>
      </c>
      <c r="P29" s="20">
        <f aca="true" t="shared" si="5" ref="P29:P35">D29+O29</f>
        <v>297.5</v>
      </c>
    </row>
    <row r="30" spans="1:16" ht="23.25">
      <c r="A30" s="17">
        <f t="shared" si="4"/>
        <v>3</v>
      </c>
      <c r="B30" s="16" t="s">
        <v>124</v>
      </c>
      <c r="C30" s="16" t="s">
        <v>125</v>
      </c>
      <c r="D30" s="8">
        <v>191</v>
      </c>
      <c r="E30" s="19">
        <v>10.1</v>
      </c>
      <c r="F30" s="19">
        <v>10.6</v>
      </c>
      <c r="G30" s="19">
        <v>10.8</v>
      </c>
      <c r="H30" s="19">
        <v>9.5</v>
      </c>
      <c r="I30" s="19">
        <v>10.7</v>
      </c>
      <c r="J30" s="19">
        <v>10.4</v>
      </c>
      <c r="K30" s="19">
        <v>10.2</v>
      </c>
      <c r="L30" s="19">
        <v>9.7</v>
      </c>
      <c r="M30" s="19">
        <v>9.3</v>
      </c>
      <c r="N30" s="19">
        <v>10.2</v>
      </c>
      <c r="O30" s="19">
        <f t="shared" si="3"/>
        <v>101.5</v>
      </c>
      <c r="P30" s="20">
        <f t="shared" si="5"/>
        <v>292.5</v>
      </c>
    </row>
    <row r="31" spans="1:16" ht="23.25">
      <c r="A31" s="17">
        <f t="shared" si="4"/>
        <v>4</v>
      </c>
      <c r="B31" s="16" t="s">
        <v>105</v>
      </c>
      <c r="C31" s="16" t="s">
        <v>16</v>
      </c>
      <c r="D31" s="8">
        <v>191</v>
      </c>
      <c r="E31" s="19">
        <v>9.3</v>
      </c>
      <c r="F31" s="19">
        <v>10.5</v>
      </c>
      <c r="G31" s="19">
        <v>10</v>
      </c>
      <c r="H31" s="19">
        <v>10.7</v>
      </c>
      <c r="I31" s="19">
        <v>9.8</v>
      </c>
      <c r="J31" s="19">
        <v>9.3</v>
      </c>
      <c r="K31" s="19">
        <v>9.5</v>
      </c>
      <c r="L31" s="19">
        <v>10.2</v>
      </c>
      <c r="M31" s="19">
        <v>9.6</v>
      </c>
      <c r="N31" s="19">
        <v>9.9</v>
      </c>
      <c r="O31" s="19">
        <f t="shared" si="3"/>
        <v>98.8</v>
      </c>
      <c r="P31" s="20">
        <f t="shared" si="5"/>
        <v>289.8</v>
      </c>
    </row>
    <row r="32" spans="1:16" ht="23.25">
      <c r="A32" s="17">
        <f t="shared" si="4"/>
        <v>5</v>
      </c>
      <c r="B32" s="16" t="s">
        <v>50</v>
      </c>
      <c r="C32" s="16" t="s">
        <v>51</v>
      </c>
      <c r="D32" s="8">
        <v>191</v>
      </c>
      <c r="E32" s="19">
        <v>10.5</v>
      </c>
      <c r="F32" s="19">
        <v>9.8</v>
      </c>
      <c r="G32" s="19">
        <v>10.7</v>
      </c>
      <c r="H32" s="19">
        <v>8.3</v>
      </c>
      <c r="I32" s="19">
        <v>9.9</v>
      </c>
      <c r="J32" s="19">
        <v>10.1</v>
      </c>
      <c r="K32" s="19">
        <v>10.1</v>
      </c>
      <c r="L32" s="19">
        <v>9.8</v>
      </c>
      <c r="M32" s="19">
        <v>10.2</v>
      </c>
      <c r="N32" s="19">
        <v>9.3</v>
      </c>
      <c r="O32" s="19">
        <f t="shared" si="3"/>
        <v>98.69999999999999</v>
      </c>
      <c r="P32" s="20">
        <f t="shared" si="5"/>
        <v>289.7</v>
      </c>
    </row>
    <row r="33" spans="1:16" ht="23.25">
      <c r="A33" s="17">
        <f t="shared" si="4"/>
        <v>6</v>
      </c>
      <c r="B33" s="16" t="s">
        <v>95</v>
      </c>
      <c r="C33" s="16" t="s">
        <v>13</v>
      </c>
      <c r="D33" s="8">
        <v>191</v>
      </c>
      <c r="E33" s="19">
        <v>9.6</v>
      </c>
      <c r="F33" s="19">
        <v>10</v>
      </c>
      <c r="G33" s="19">
        <v>9.9</v>
      </c>
      <c r="H33" s="19">
        <v>9.9</v>
      </c>
      <c r="I33" s="19">
        <v>10.8</v>
      </c>
      <c r="J33" s="19">
        <v>10</v>
      </c>
      <c r="K33" s="19">
        <v>9.1</v>
      </c>
      <c r="L33" s="19">
        <v>10.5</v>
      </c>
      <c r="M33" s="19">
        <v>9.5</v>
      </c>
      <c r="N33" s="19">
        <v>9.3</v>
      </c>
      <c r="O33" s="19">
        <f t="shared" si="3"/>
        <v>98.6</v>
      </c>
      <c r="P33" s="20">
        <f t="shared" si="5"/>
        <v>289.6</v>
      </c>
    </row>
    <row r="34" spans="1:16" ht="23.25">
      <c r="A34" s="17">
        <f t="shared" si="4"/>
        <v>7</v>
      </c>
      <c r="B34" s="16" t="s">
        <v>106</v>
      </c>
      <c r="C34" s="16" t="s">
        <v>107</v>
      </c>
      <c r="D34" s="8">
        <v>191</v>
      </c>
      <c r="E34" s="19">
        <v>8.8</v>
      </c>
      <c r="F34" s="19">
        <v>10.2</v>
      </c>
      <c r="G34" s="19">
        <v>10.1</v>
      </c>
      <c r="H34" s="19">
        <v>9.6</v>
      </c>
      <c r="I34" s="19">
        <v>9.9</v>
      </c>
      <c r="J34" s="19">
        <v>10</v>
      </c>
      <c r="K34" s="19">
        <v>9.6</v>
      </c>
      <c r="L34" s="19">
        <v>9.6</v>
      </c>
      <c r="M34" s="19">
        <v>10.5</v>
      </c>
      <c r="N34" s="19">
        <v>9.8</v>
      </c>
      <c r="O34" s="19">
        <f t="shared" si="3"/>
        <v>98.1</v>
      </c>
      <c r="P34" s="20">
        <f t="shared" si="5"/>
        <v>289.1</v>
      </c>
    </row>
    <row r="35" spans="1:16" ht="23.25">
      <c r="A35" s="17">
        <f t="shared" si="4"/>
        <v>8</v>
      </c>
      <c r="B35" s="16" t="s">
        <v>99</v>
      </c>
      <c r="C35" s="16" t="s">
        <v>100</v>
      </c>
      <c r="D35" s="8">
        <v>192</v>
      </c>
      <c r="E35" s="19">
        <v>9.5</v>
      </c>
      <c r="F35" s="19">
        <v>9.9</v>
      </c>
      <c r="G35" s="19">
        <v>9.3</v>
      </c>
      <c r="H35" s="19">
        <v>9.3</v>
      </c>
      <c r="I35" s="19">
        <v>9.9</v>
      </c>
      <c r="J35" s="19">
        <v>10.3</v>
      </c>
      <c r="K35" s="19">
        <v>8.9</v>
      </c>
      <c r="L35" s="19">
        <v>8.6</v>
      </c>
      <c r="M35" s="19">
        <v>9.8</v>
      </c>
      <c r="N35" s="19">
        <v>10.1</v>
      </c>
      <c r="O35" s="19">
        <f t="shared" si="3"/>
        <v>95.6</v>
      </c>
      <c r="P35" s="20">
        <f t="shared" si="5"/>
        <v>287.6</v>
      </c>
    </row>
    <row r="42" spans="1:16" ht="30">
      <c r="A42" s="56" t="s">
        <v>22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23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8">
      <c r="A44" s="14"/>
      <c r="B44" s="18" t="s">
        <v>1</v>
      </c>
      <c r="C44" s="18" t="s">
        <v>2</v>
      </c>
      <c r="D44" s="1" t="s">
        <v>21</v>
      </c>
      <c r="E44" s="1">
        <v>1</v>
      </c>
      <c r="F44" s="1">
        <v>2</v>
      </c>
      <c r="G44" s="1">
        <v>3</v>
      </c>
      <c r="H44" s="1">
        <v>4</v>
      </c>
      <c r="I44" s="1">
        <v>5</v>
      </c>
      <c r="J44" s="1">
        <v>6</v>
      </c>
      <c r="K44" s="1">
        <v>7</v>
      </c>
      <c r="L44" s="1">
        <v>8</v>
      </c>
      <c r="M44" s="1">
        <v>9</v>
      </c>
      <c r="N44" s="1">
        <v>10</v>
      </c>
      <c r="O44" s="1" t="s">
        <v>8</v>
      </c>
      <c r="P44" s="1" t="s">
        <v>9</v>
      </c>
    </row>
    <row r="45" spans="1:16" ht="23.25">
      <c r="A45" s="17">
        <f>RANK(P45,$P$45:$P$52)</f>
        <v>1</v>
      </c>
      <c r="B45" s="16" t="s">
        <v>62</v>
      </c>
      <c r="C45" s="16" t="s">
        <v>63</v>
      </c>
      <c r="D45" s="8">
        <v>196</v>
      </c>
      <c r="E45" s="19">
        <v>10.2</v>
      </c>
      <c r="F45" s="19">
        <v>10.6</v>
      </c>
      <c r="G45" s="19">
        <v>10.4</v>
      </c>
      <c r="H45" s="19">
        <v>10.3</v>
      </c>
      <c r="I45" s="19">
        <v>10.4</v>
      </c>
      <c r="J45" s="19">
        <v>10.1</v>
      </c>
      <c r="K45" s="19">
        <v>10</v>
      </c>
      <c r="L45" s="19">
        <v>10.2</v>
      </c>
      <c r="M45" s="19">
        <v>9.6</v>
      </c>
      <c r="N45" s="19">
        <v>10.8</v>
      </c>
      <c r="O45" s="19">
        <f aca="true" t="shared" si="6" ref="O45:O52">SUM(E45:N45)</f>
        <v>102.6</v>
      </c>
      <c r="P45" s="20">
        <f>D45+O45</f>
        <v>298.6</v>
      </c>
    </row>
    <row r="46" spans="1:16" ht="23.25">
      <c r="A46" s="17">
        <f aca="true" t="shared" si="7" ref="A46:A52">RANK(P46,$P$45:$P$52)</f>
        <v>2</v>
      </c>
      <c r="B46" s="16" t="s">
        <v>120</v>
      </c>
      <c r="C46" s="16" t="s">
        <v>130</v>
      </c>
      <c r="D46" s="8">
        <v>195</v>
      </c>
      <c r="E46" s="19">
        <v>9.6</v>
      </c>
      <c r="F46" s="19">
        <v>10.3</v>
      </c>
      <c r="G46" s="19">
        <v>9.5</v>
      </c>
      <c r="H46" s="19">
        <v>10.1</v>
      </c>
      <c r="I46" s="19">
        <v>10.2</v>
      </c>
      <c r="J46" s="19">
        <v>9.5</v>
      </c>
      <c r="K46" s="19">
        <v>10.8</v>
      </c>
      <c r="L46" s="19">
        <v>10</v>
      </c>
      <c r="M46" s="19">
        <v>10.3</v>
      </c>
      <c r="N46" s="19">
        <v>10.2</v>
      </c>
      <c r="O46" s="19">
        <f t="shared" si="6"/>
        <v>100.5</v>
      </c>
      <c r="P46" s="20">
        <f aca="true" t="shared" si="8" ref="P46:P52">D46+O46</f>
        <v>295.5</v>
      </c>
    </row>
    <row r="47" spans="1:16" ht="23.25">
      <c r="A47" s="17">
        <f t="shared" si="7"/>
        <v>3</v>
      </c>
      <c r="B47" s="16" t="s">
        <v>57</v>
      </c>
      <c r="C47" s="16" t="s">
        <v>58</v>
      </c>
      <c r="D47" s="8">
        <v>194</v>
      </c>
      <c r="E47" s="19">
        <v>9.4</v>
      </c>
      <c r="F47" s="19">
        <v>10.4</v>
      </c>
      <c r="G47" s="19">
        <v>10.7</v>
      </c>
      <c r="H47" s="19">
        <v>10.5</v>
      </c>
      <c r="I47" s="19">
        <v>9.4</v>
      </c>
      <c r="J47" s="19">
        <v>10</v>
      </c>
      <c r="K47" s="19">
        <v>10</v>
      </c>
      <c r="L47" s="19">
        <v>9.9</v>
      </c>
      <c r="M47" s="19">
        <v>10.5</v>
      </c>
      <c r="N47" s="19">
        <v>10.5</v>
      </c>
      <c r="O47" s="19">
        <f t="shared" si="6"/>
        <v>101.30000000000001</v>
      </c>
      <c r="P47" s="20">
        <f t="shared" si="8"/>
        <v>295.3</v>
      </c>
    </row>
    <row r="48" spans="1:16" ht="23.25">
      <c r="A48" s="17">
        <f t="shared" si="7"/>
        <v>4</v>
      </c>
      <c r="B48" s="16" t="s">
        <v>180</v>
      </c>
      <c r="C48" s="16" t="s">
        <v>14</v>
      </c>
      <c r="D48" s="8">
        <v>194</v>
      </c>
      <c r="E48" s="19">
        <v>8.8</v>
      </c>
      <c r="F48" s="19">
        <v>10.5</v>
      </c>
      <c r="G48" s="19">
        <v>9.5</v>
      </c>
      <c r="H48" s="19">
        <v>10.3</v>
      </c>
      <c r="I48" s="19">
        <v>9.7</v>
      </c>
      <c r="J48" s="19">
        <v>9.7</v>
      </c>
      <c r="K48" s="19">
        <v>10.4</v>
      </c>
      <c r="L48" s="19">
        <v>10.5</v>
      </c>
      <c r="M48" s="19">
        <v>10.6</v>
      </c>
      <c r="N48" s="19">
        <v>10.2</v>
      </c>
      <c r="O48" s="19">
        <f t="shared" si="6"/>
        <v>100.2</v>
      </c>
      <c r="P48" s="20">
        <f t="shared" si="8"/>
        <v>294.2</v>
      </c>
    </row>
    <row r="49" spans="1:16" ht="23.25">
      <c r="A49" s="17">
        <f t="shared" si="7"/>
        <v>5</v>
      </c>
      <c r="B49" s="16" t="s">
        <v>171</v>
      </c>
      <c r="C49" s="16" t="s">
        <v>107</v>
      </c>
      <c r="D49" s="8">
        <v>195</v>
      </c>
      <c r="E49" s="19">
        <v>9.7</v>
      </c>
      <c r="F49" s="19">
        <v>10.7</v>
      </c>
      <c r="G49" s="19">
        <v>10.1</v>
      </c>
      <c r="H49" s="19">
        <v>10.1</v>
      </c>
      <c r="I49" s="19">
        <v>9.8</v>
      </c>
      <c r="J49" s="19">
        <v>9.6</v>
      </c>
      <c r="K49" s="19">
        <v>10.1</v>
      </c>
      <c r="L49" s="19">
        <v>8</v>
      </c>
      <c r="M49" s="19">
        <v>9.7</v>
      </c>
      <c r="N49" s="19">
        <v>9.9</v>
      </c>
      <c r="O49" s="19">
        <f t="shared" si="6"/>
        <v>97.70000000000002</v>
      </c>
      <c r="P49" s="20">
        <f t="shared" si="8"/>
        <v>292.70000000000005</v>
      </c>
    </row>
    <row r="50" spans="1:16" ht="23.25">
      <c r="A50" s="17">
        <f t="shared" si="7"/>
        <v>6</v>
      </c>
      <c r="B50" s="16" t="s">
        <v>167</v>
      </c>
      <c r="C50" s="16" t="s">
        <v>168</v>
      </c>
      <c r="D50" s="8">
        <v>194</v>
      </c>
      <c r="E50" s="19">
        <v>9.7</v>
      </c>
      <c r="F50" s="19">
        <v>8.8</v>
      </c>
      <c r="G50" s="19">
        <v>10.4</v>
      </c>
      <c r="H50" s="19">
        <v>10.4</v>
      </c>
      <c r="I50" s="19">
        <v>9.2</v>
      </c>
      <c r="J50" s="19">
        <v>10.2</v>
      </c>
      <c r="K50" s="19">
        <v>10</v>
      </c>
      <c r="L50" s="19">
        <v>10.1</v>
      </c>
      <c r="M50" s="19">
        <v>9.5</v>
      </c>
      <c r="N50" s="19">
        <v>10.2</v>
      </c>
      <c r="O50" s="19">
        <f t="shared" si="6"/>
        <v>98.5</v>
      </c>
      <c r="P50" s="20">
        <f t="shared" si="8"/>
        <v>292.5</v>
      </c>
    </row>
    <row r="51" spans="1:16" ht="23.25">
      <c r="A51" s="17">
        <f t="shared" si="7"/>
        <v>7</v>
      </c>
      <c r="B51" s="16" t="s">
        <v>181</v>
      </c>
      <c r="C51" s="16" t="s">
        <v>85</v>
      </c>
      <c r="D51" s="8">
        <v>193</v>
      </c>
      <c r="E51" s="19">
        <v>10.6</v>
      </c>
      <c r="F51" s="19">
        <v>9.5</v>
      </c>
      <c r="G51" s="19">
        <v>9.7</v>
      </c>
      <c r="H51" s="19">
        <v>10.1</v>
      </c>
      <c r="I51" s="19">
        <v>9.8</v>
      </c>
      <c r="J51" s="19">
        <v>10.1</v>
      </c>
      <c r="K51" s="19">
        <v>10.1</v>
      </c>
      <c r="L51" s="19">
        <v>9</v>
      </c>
      <c r="M51" s="19">
        <v>10</v>
      </c>
      <c r="N51" s="19">
        <v>10.5</v>
      </c>
      <c r="O51" s="19">
        <f t="shared" si="6"/>
        <v>99.4</v>
      </c>
      <c r="P51" s="20">
        <f t="shared" si="8"/>
        <v>292.4</v>
      </c>
    </row>
    <row r="52" spans="1:16" ht="23.25">
      <c r="A52" s="17">
        <f t="shared" si="7"/>
        <v>8</v>
      </c>
      <c r="B52" s="16" t="s">
        <v>128</v>
      </c>
      <c r="C52" s="16" t="s">
        <v>129</v>
      </c>
      <c r="D52" s="8">
        <v>192</v>
      </c>
      <c r="E52" s="19">
        <v>10.4</v>
      </c>
      <c r="F52" s="19">
        <v>10.5</v>
      </c>
      <c r="G52" s="19">
        <v>10</v>
      </c>
      <c r="H52" s="19">
        <v>10.1</v>
      </c>
      <c r="I52" s="19">
        <v>10.2</v>
      </c>
      <c r="J52" s="19">
        <v>8.8</v>
      </c>
      <c r="K52" s="19">
        <v>9.9</v>
      </c>
      <c r="L52" s="19">
        <v>10.4</v>
      </c>
      <c r="M52" s="19">
        <v>10.5</v>
      </c>
      <c r="N52" s="19">
        <v>9</v>
      </c>
      <c r="O52" s="19">
        <f t="shared" si="6"/>
        <v>99.80000000000001</v>
      </c>
      <c r="P52" s="20">
        <f t="shared" si="8"/>
        <v>291.8</v>
      </c>
    </row>
  </sheetData>
  <mergeCells count="4">
    <mergeCell ref="A42:P42"/>
    <mergeCell ref="A1:P1"/>
    <mergeCell ref="A8:P8"/>
    <mergeCell ref="A25:P2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Sägesser</dc:creator>
  <cp:keywords/>
  <dc:description/>
  <cp:lastModifiedBy>*</cp:lastModifiedBy>
  <cp:lastPrinted>2007-08-26T14:04:20Z</cp:lastPrinted>
  <dcterms:created xsi:type="dcterms:W3CDTF">2007-08-07T08:58:05Z</dcterms:created>
  <dcterms:modified xsi:type="dcterms:W3CDTF">2007-08-27T16:45:46Z</dcterms:modified>
  <cp:category/>
  <cp:version/>
  <cp:contentType/>
  <cp:contentStatus/>
</cp:coreProperties>
</file>