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5165" windowHeight="8730" activeTab="4"/>
  </bookViews>
  <sheets>
    <sheet name="Startlieste" sheetId="1" r:id="rId1"/>
    <sheet name="1. Rd." sheetId="2" r:id="rId2"/>
    <sheet name="2. Rd." sheetId="3" r:id="rId3"/>
    <sheet name="3. Rd." sheetId="4" r:id="rId4"/>
    <sheet name="Rangliste" sheetId="5" r:id="rId5"/>
    <sheet name="Rangliste mit Namen" sheetId="6" r:id="rId6"/>
  </sheets>
  <definedNames>
    <definedName name="_xlnm.Print_Area" localSheetId="4">'Rangliste'!$A$1:$F$24</definedName>
    <definedName name="Spiez">'1. Rd.'!$I$10</definedName>
  </definedNames>
  <calcPr fullCalcOnLoad="1"/>
</workbook>
</file>

<file path=xl/sharedStrings.xml><?xml version="1.0" encoding="utf-8"?>
<sst xmlns="http://schemas.openxmlformats.org/spreadsheetml/2006/main" count="961" uniqueCount="143">
  <si>
    <t>Verein</t>
  </si>
  <si>
    <t>lg</t>
  </si>
  <si>
    <t>Total</t>
  </si>
  <si>
    <t>1. Rd.</t>
  </si>
  <si>
    <t>2. Rd.</t>
  </si>
  <si>
    <t>3. Rd.</t>
  </si>
  <si>
    <t>Rang</t>
  </si>
  <si>
    <t>Aktualisieren: Ctrl + O</t>
  </si>
  <si>
    <t>summiert auf nächstes Tabellenblatt</t>
  </si>
  <si>
    <t>K a r i n :</t>
  </si>
  <si>
    <t>Pkt.</t>
  </si>
  <si>
    <t xml:space="preserve">Rangliste </t>
  </si>
  <si>
    <t>Jg</t>
  </si>
  <si>
    <t>Stardnumer</t>
  </si>
  <si>
    <t>Name</t>
  </si>
  <si>
    <t>Vorname</t>
  </si>
  <si>
    <t>Runde</t>
  </si>
  <si>
    <t>Mischler</t>
  </si>
  <si>
    <t>Jasmin</t>
  </si>
  <si>
    <t>92</t>
  </si>
  <si>
    <t>Thörishaus l</t>
  </si>
  <si>
    <t>Füglister</t>
  </si>
  <si>
    <t>Fabienne</t>
  </si>
  <si>
    <t>Hofstetter</t>
  </si>
  <si>
    <t>Vanessa</t>
  </si>
  <si>
    <t>95</t>
  </si>
  <si>
    <t>Jost</t>
  </si>
  <si>
    <t>Karin</t>
  </si>
  <si>
    <t>Bösiger</t>
  </si>
  <si>
    <t>Sven</t>
  </si>
  <si>
    <t>Lotzwil-Langenthal l</t>
  </si>
  <si>
    <t>Dennler</t>
  </si>
  <si>
    <t>Sandra</t>
  </si>
  <si>
    <t>91</t>
  </si>
  <si>
    <t>Eichelberger</t>
  </si>
  <si>
    <t>Adrian</t>
  </si>
  <si>
    <t>96</t>
  </si>
  <si>
    <t>Tippenhauer</t>
  </si>
  <si>
    <t>Kevin</t>
  </si>
  <si>
    <t>Bigler</t>
  </si>
  <si>
    <t>Gabriela</t>
  </si>
  <si>
    <t>Vechigen</t>
  </si>
  <si>
    <t>Frauchiger</t>
  </si>
  <si>
    <t>Sabrina</t>
  </si>
  <si>
    <t>94</t>
  </si>
  <si>
    <t>Frech</t>
  </si>
  <si>
    <t>Kaspar</t>
  </si>
  <si>
    <t>Masciardi</t>
  </si>
  <si>
    <t>Leandro</t>
  </si>
  <si>
    <t>Bärtschi</t>
  </si>
  <si>
    <t>Simon</t>
  </si>
  <si>
    <t>93</t>
  </si>
  <si>
    <t>Thörishaus ll</t>
  </si>
  <si>
    <t>Germann</t>
  </si>
  <si>
    <t>Blaser</t>
  </si>
  <si>
    <t>Lukas</t>
  </si>
  <si>
    <t>Thun-Stadt</t>
  </si>
  <si>
    <t>Bruni</t>
  </si>
  <si>
    <t>Marcel</t>
  </si>
  <si>
    <t>Melanie</t>
  </si>
  <si>
    <t>Badertscher</t>
  </si>
  <si>
    <t>Burgdorf l</t>
  </si>
  <si>
    <t>Bichsel</t>
  </si>
  <si>
    <t>Lanz</t>
  </si>
  <si>
    <t>Florenze</t>
  </si>
  <si>
    <t>Bruno</t>
  </si>
  <si>
    <t>Grünig</t>
  </si>
  <si>
    <t>Michael</t>
  </si>
  <si>
    <t>Biel-Aegerten</t>
  </si>
  <si>
    <t>Maurer</t>
  </si>
  <si>
    <t>Carol</t>
  </si>
  <si>
    <t>Traub</t>
  </si>
  <si>
    <t>Dario</t>
  </si>
  <si>
    <t>Eggimann</t>
  </si>
  <si>
    <t>Remo</t>
  </si>
  <si>
    <t>Wynigen l</t>
  </si>
  <si>
    <t>Oliver</t>
  </si>
  <si>
    <t>Stefan</t>
  </si>
  <si>
    <t>90</t>
  </si>
  <si>
    <t>Krebs</t>
  </si>
  <si>
    <t>Tobias</t>
  </si>
  <si>
    <t>Beuchat</t>
  </si>
  <si>
    <t>Lionel</t>
  </si>
  <si>
    <t>Moutier-Ville</t>
  </si>
  <si>
    <t>Criblez</t>
  </si>
  <si>
    <t>Frédéric</t>
  </si>
  <si>
    <t>Fahrni</t>
  </si>
  <si>
    <t>Yan</t>
  </si>
  <si>
    <t>Thörishaus lll</t>
  </si>
  <si>
    <t>Kissling</t>
  </si>
  <si>
    <t>Sandro</t>
  </si>
  <si>
    <t>Zangger</t>
  </si>
  <si>
    <t>Dominique</t>
  </si>
  <si>
    <t>Ammann</t>
  </si>
  <si>
    <t>Oberbalm</t>
  </si>
  <si>
    <t>Rolli</t>
  </si>
  <si>
    <t>Fabian</t>
  </si>
  <si>
    <t>Mathias</t>
  </si>
  <si>
    <t>Zimmermann</t>
  </si>
  <si>
    <t>Michel</t>
  </si>
  <si>
    <t>Bucher</t>
  </si>
  <si>
    <t>Robin</t>
  </si>
  <si>
    <t>Burgdorf ll</t>
  </si>
  <si>
    <t>Hermidas</t>
  </si>
  <si>
    <t>Salim</t>
  </si>
  <si>
    <t>Litscher</t>
  </si>
  <si>
    <t>Goudy</t>
  </si>
  <si>
    <t>Neuenschwander</t>
  </si>
  <si>
    <t>Wynigen ll</t>
  </si>
  <si>
    <t>Roth</t>
  </si>
  <si>
    <t>98</t>
  </si>
  <si>
    <t>Murten</t>
  </si>
  <si>
    <t>Keller</t>
  </si>
  <si>
    <t>Alexander</t>
  </si>
  <si>
    <t>Lehmann</t>
  </si>
  <si>
    <t>Zürcher</t>
  </si>
  <si>
    <t>Alain</t>
  </si>
  <si>
    <t>Lotzwil-Langenthal ll</t>
  </si>
  <si>
    <t>Moser</t>
  </si>
  <si>
    <t>Martina</t>
  </si>
  <si>
    <t>Wolfisberg</t>
  </si>
  <si>
    <t>Monika</t>
  </si>
  <si>
    <t>Huber</t>
  </si>
  <si>
    <t>Tanja</t>
  </si>
  <si>
    <t>Stucki</t>
  </si>
  <si>
    <t>Michaela</t>
  </si>
  <si>
    <t>97</t>
  </si>
  <si>
    <t>Jessica</t>
  </si>
  <si>
    <t>Jsabelle</t>
  </si>
  <si>
    <t>BSSV Junioren GM Final 2010</t>
  </si>
  <si>
    <t>Luder</t>
  </si>
  <si>
    <t>Daiman</t>
  </si>
  <si>
    <t xml:space="preserve">Krebs </t>
  </si>
  <si>
    <t>Meyer</t>
  </si>
  <si>
    <t>Nico</t>
  </si>
  <si>
    <t>Damian</t>
  </si>
  <si>
    <t>Mathys</t>
  </si>
  <si>
    <t>Florian</t>
  </si>
  <si>
    <t>Zahnd</t>
  </si>
  <si>
    <t>Raphael</t>
  </si>
  <si>
    <t>Wieland</t>
  </si>
  <si>
    <t>Nicola</t>
  </si>
  <si>
    <t>Kaufmann</t>
  </si>
</sst>
</file>

<file path=xl/styles.xml><?xml version="1.0" encoding="utf-8"?>
<styleSheet xmlns="http://schemas.openxmlformats.org/spreadsheetml/2006/main">
  <numFmts count="3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1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25"/>
      <name val="Arial"/>
      <family val="2"/>
    </font>
    <font>
      <b/>
      <sz val="3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0"/>
    </font>
    <font>
      <b/>
      <sz val="24"/>
      <name val="Arial"/>
      <family val="0"/>
    </font>
    <font>
      <sz val="20"/>
      <name val="Arial"/>
      <family val="2"/>
    </font>
    <font>
      <b/>
      <sz val="2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7" fillId="0" borderId="1" xfId="0" applyFont="1" applyBorder="1" applyAlignment="1">
      <alignment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left" vertical="center"/>
    </xf>
    <xf numFmtId="1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left" vertical="center"/>
    </xf>
    <xf numFmtId="49" fontId="13" fillId="0" borderId="2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left" vertical="center"/>
    </xf>
    <xf numFmtId="0" fontId="1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workbookViewId="0" topLeftCell="A16">
      <selection activeCell="E126" sqref="E126"/>
    </sheetView>
  </sheetViews>
  <sheetFormatPr defaultColWidth="11.421875" defaultRowHeight="12.75"/>
  <cols>
    <col min="5" max="5" width="19.28125" style="0" customWidth="1"/>
    <col min="8" max="8" width="25.57421875" style="3" customWidth="1"/>
    <col min="10" max="10" width="21.28125" style="0" customWidth="1"/>
  </cols>
  <sheetData>
    <row r="1" spans="1:6" ht="12.75">
      <c r="A1" t="s">
        <v>13</v>
      </c>
      <c r="B1" t="s">
        <v>14</v>
      </c>
      <c r="C1" t="s">
        <v>15</v>
      </c>
      <c r="D1" t="s">
        <v>12</v>
      </c>
      <c r="E1" t="s">
        <v>0</v>
      </c>
      <c r="F1" t="s">
        <v>16</v>
      </c>
    </row>
    <row r="2" spans="1:10" ht="15">
      <c r="A2" s="35">
        <v>631011</v>
      </c>
      <c r="B2" s="36" t="s">
        <v>17</v>
      </c>
      <c r="C2" s="36" t="s">
        <v>18</v>
      </c>
      <c r="D2" s="37" t="s">
        <v>19</v>
      </c>
      <c r="E2" s="38" t="s">
        <v>20</v>
      </c>
      <c r="F2" s="24">
        <v>1</v>
      </c>
      <c r="H2" s="23" t="str">
        <f>B2&amp;"  "&amp;C2</f>
        <v>Mischler  Jasmin</v>
      </c>
      <c r="I2" s="44" t="s">
        <v>19</v>
      </c>
      <c r="J2" s="45" t="s">
        <v>20</v>
      </c>
    </row>
    <row r="3" spans="1:10" ht="15">
      <c r="A3" s="35">
        <v>631012</v>
      </c>
      <c r="B3" s="36" t="s">
        <v>21</v>
      </c>
      <c r="C3" s="36" t="s">
        <v>22</v>
      </c>
      <c r="D3" s="37" t="s">
        <v>19</v>
      </c>
      <c r="E3" s="38" t="s">
        <v>20</v>
      </c>
      <c r="F3" s="24">
        <v>1</v>
      </c>
      <c r="H3" s="23" t="str">
        <f aca="true" t="shared" si="0" ref="H3:H61">B3&amp;"  "&amp;C3</f>
        <v>Füglister  Fabienne</v>
      </c>
      <c r="I3" s="44" t="s">
        <v>19</v>
      </c>
      <c r="J3" s="45" t="s">
        <v>20</v>
      </c>
    </row>
    <row r="4" spans="1:10" ht="15">
      <c r="A4" s="35">
        <v>631013</v>
      </c>
      <c r="B4" s="36" t="s">
        <v>23</v>
      </c>
      <c r="C4" s="36" t="s">
        <v>24</v>
      </c>
      <c r="D4" s="37" t="s">
        <v>25</v>
      </c>
      <c r="E4" s="38" t="s">
        <v>20</v>
      </c>
      <c r="F4" s="24">
        <v>1</v>
      </c>
      <c r="H4" s="23" t="str">
        <f t="shared" si="0"/>
        <v>Hofstetter  Vanessa</v>
      </c>
      <c r="I4" s="44" t="s">
        <v>25</v>
      </c>
      <c r="J4" s="45" t="s">
        <v>20</v>
      </c>
    </row>
    <row r="5" spans="1:10" ht="15">
      <c r="A5" s="35">
        <v>631014</v>
      </c>
      <c r="B5" s="36" t="s">
        <v>26</v>
      </c>
      <c r="C5" s="36" t="s">
        <v>27</v>
      </c>
      <c r="D5" s="37" t="s">
        <v>25</v>
      </c>
      <c r="E5" s="38" t="s">
        <v>20</v>
      </c>
      <c r="F5" s="24">
        <v>1</v>
      </c>
      <c r="H5" s="23" t="str">
        <f t="shared" si="0"/>
        <v>Jost  Karin</v>
      </c>
      <c r="I5" s="44" t="s">
        <v>25</v>
      </c>
      <c r="J5" s="45" t="s">
        <v>20</v>
      </c>
    </row>
    <row r="6" spans="1:10" ht="15">
      <c r="A6" s="35">
        <v>631021</v>
      </c>
      <c r="B6" s="36" t="s">
        <v>28</v>
      </c>
      <c r="C6" s="36" t="s">
        <v>29</v>
      </c>
      <c r="D6" s="37" t="s">
        <v>19</v>
      </c>
      <c r="E6" s="38" t="s">
        <v>30</v>
      </c>
      <c r="F6" s="24">
        <v>1</v>
      </c>
      <c r="H6" s="23" t="str">
        <f t="shared" si="0"/>
        <v>Bösiger  Sven</v>
      </c>
      <c r="I6" s="44" t="s">
        <v>19</v>
      </c>
      <c r="J6" s="45" t="s">
        <v>30</v>
      </c>
    </row>
    <row r="7" spans="1:10" ht="15">
      <c r="A7" s="35">
        <v>631022</v>
      </c>
      <c r="B7" s="36" t="s">
        <v>31</v>
      </c>
      <c r="C7" s="36" t="s">
        <v>32</v>
      </c>
      <c r="D7" s="37" t="s">
        <v>33</v>
      </c>
      <c r="E7" s="38" t="s">
        <v>30</v>
      </c>
      <c r="F7" s="24">
        <v>1</v>
      </c>
      <c r="H7" s="23" t="str">
        <f t="shared" si="0"/>
        <v>Dennler  Sandra</v>
      </c>
      <c r="I7" s="44" t="s">
        <v>33</v>
      </c>
      <c r="J7" s="45" t="s">
        <v>30</v>
      </c>
    </row>
    <row r="8" spans="1:10" ht="15">
      <c r="A8" s="35">
        <v>631023</v>
      </c>
      <c r="B8" s="36" t="s">
        <v>34</v>
      </c>
      <c r="C8" s="36" t="s">
        <v>35</v>
      </c>
      <c r="D8" s="37" t="s">
        <v>36</v>
      </c>
      <c r="E8" s="38" t="s">
        <v>30</v>
      </c>
      <c r="F8" s="24">
        <v>1</v>
      </c>
      <c r="H8" s="23" t="str">
        <f t="shared" si="0"/>
        <v>Eichelberger  Adrian</v>
      </c>
      <c r="I8" s="44" t="s">
        <v>36</v>
      </c>
      <c r="J8" s="45" t="s">
        <v>30</v>
      </c>
    </row>
    <row r="9" spans="1:10" ht="15">
      <c r="A9" s="35">
        <v>631024</v>
      </c>
      <c r="B9" s="36" t="s">
        <v>37</v>
      </c>
      <c r="C9" s="36" t="s">
        <v>38</v>
      </c>
      <c r="D9" s="37" t="s">
        <v>33</v>
      </c>
      <c r="E9" s="38" t="s">
        <v>30</v>
      </c>
      <c r="F9" s="24">
        <v>1</v>
      </c>
      <c r="H9" s="23" t="str">
        <f t="shared" si="0"/>
        <v>Tippenhauer  Kevin</v>
      </c>
      <c r="I9" s="44" t="s">
        <v>33</v>
      </c>
      <c r="J9" s="45" t="s">
        <v>30</v>
      </c>
    </row>
    <row r="10" spans="1:10" ht="15">
      <c r="A10" s="35">
        <v>631031</v>
      </c>
      <c r="B10" s="36" t="s">
        <v>39</v>
      </c>
      <c r="C10" s="36" t="s">
        <v>40</v>
      </c>
      <c r="D10" s="37" t="s">
        <v>25</v>
      </c>
      <c r="E10" s="38" t="s">
        <v>41</v>
      </c>
      <c r="F10" s="24">
        <v>1</v>
      </c>
      <c r="H10" s="23" t="str">
        <f t="shared" si="0"/>
        <v>Bigler  Gabriela</v>
      </c>
      <c r="I10" s="44" t="s">
        <v>25</v>
      </c>
      <c r="J10" s="45" t="s">
        <v>41</v>
      </c>
    </row>
    <row r="11" spans="1:10" ht="15">
      <c r="A11" s="35">
        <v>631032</v>
      </c>
      <c r="B11" s="36" t="s">
        <v>42</v>
      </c>
      <c r="C11" s="36" t="s">
        <v>43</v>
      </c>
      <c r="D11" s="37" t="s">
        <v>44</v>
      </c>
      <c r="E11" s="38" t="s">
        <v>41</v>
      </c>
      <c r="F11" s="24">
        <v>1</v>
      </c>
      <c r="H11" s="23" t="str">
        <f t="shared" si="0"/>
        <v>Frauchiger  Sabrina</v>
      </c>
      <c r="I11" s="44" t="s">
        <v>44</v>
      </c>
      <c r="J11" s="45" t="s">
        <v>41</v>
      </c>
    </row>
    <row r="12" spans="1:10" ht="15">
      <c r="A12" s="35">
        <v>631033</v>
      </c>
      <c r="B12" s="36" t="s">
        <v>45</v>
      </c>
      <c r="C12" s="36" t="s">
        <v>46</v>
      </c>
      <c r="D12" s="37" t="s">
        <v>33</v>
      </c>
      <c r="E12" s="38" t="s">
        <v>41</v>
      </c>
      <c r="F12" s="24">
        <v>1</v>
      </c>
      <c r="H12" s="23" t="str">
        <f t="shared" si="0"/>
        <v>Frech  Kaspar</v>
      </c>
      <c r="I12" s="44" t="s">
        <v>33</v>
      </c>
      <c r="J12" s="45" t="s">
        <v>41</v>
      </c>
    </row>
    <row r="13" spans="1:10" ht="15">
      <c r="A13" s="35">
        <v>631034</v>
      </c>
      <c r="B13" s="36" t="s">
        <v>47</v>
      </c>
      <c r="C13" s="36" t="s">
        <v>48</v>
      </c>
      <c r="D13" s="37" t="s">
        <v>33</v>
      </c>
      <c r="E13" s="38" t="s">
        <v>41</v>
      </c>
      <c r="F13" s="24">
        <v>1</v>
      </c>
      <c r="H13" s="23" t="str">
        <f t="shared" si="0"/>
        <v>Masciardi  Leandro</v>
      </c>
      <c r="I13" s="44" t="s">
        <v>33</v>
      </c>
      <c r="J13" s="45" t="s">
        <v>41</v>
      </c>
    </row>
    <row r="14" spans="1:10" ht="15">
      <c r="A14" s="35">
        <v>631041</v>
      </c>
      <c r="B14" s="36" t="s">
        <v>49</v>
      </c>
      <c r="C14" s="36" t="s">
        <v>50</v>
      </c>
      <c r="D14" s="37" t="s">
        <v>51</v>
      </c>
      <c r="E14" s="38" t="s">
        <v>52</v>
      </c>
      <c r="F14" s="24">
        <v>1</v>
      </c>
      <c r="H14" s="23" t="str">
        <f t="shared" si="0"/>
        <v>Bärtschi  Simon</v>
      </c>
      <c r="I14" s="44" t="s">
        <v>51</v>
      </c>
      <c r="J14" s="45" t="s">
        <v>52</v>
      </c>
    </row>
    <row r="15" spans="1:10" ht="15">
      <c r="A15" s="35">
        <v>631042</v>
      </c>
      <c r="B15" s="36" t="s">
        <v>53</v>
      </c>
      <c r="C15" s="36" t="s">
        <v>128</v>
      </c>
      <c r="D15" s="37" t="s">
        <v>44</v>
      </c>
      <c r="E15" s="38" t="s">
        <v>52</v>
      </c>
      <c r="F15" s="24">
        <v>1</v>
      </c>
      <c r="H15" s="23" t="str">
        <f t="shared" si="0"/>
        <v>Germann  Jsabelle</v>
      </c>
      <c r="I15" s="44" t="s">
        <v>44</v>
      </c>
      <c r="J15" s="45" t="s">
        <v>52</v>
      </c>
    </row>
    <row r="16" spans="1:10" ht="15">
      <c r="A16" s="35">
        <v>631043</v>
      </c>
      <c r="B16" s="36" t="s">
        <v>89</v>
      </c>
      <c r="C16" s="36" t="s">
        <v>90</v>
      </c>
      <c r="D16" s="37" t="s">
        <v>78</v>
      </c>
      <c r="E16" s="38" t="s">
        <v>52</v>
      </c>
      <c r="F16" s="24">
        <v>1</v>
      </c>
      <c r="H16" s="23" t="str">
        <f t="shared" si="0"/>
        <v>Kissling  Sandro</v>
      </c>
      <c r="I16" s="44" t="s">
        <v>36</v>
      </c>
      <c r="J16" s="45" t="s">
        <v>52</v>
      </c>
    </row>
    <row r="17" spans="1:10" ht="15">
      <c r="A17" s="35">
        <v>631044</v>
      </c>
      <c r="B17" s="36" t="s">
        <v>17</v>
      </c>
      <c r="C17" s="36" t="s">
        <v>127</v>
      </c>
      <c r="D17" s="37" t="s">
        <v>78</v>
      </c>
      <c r="E17" s="38" t="s">
        <v>52</v>
      </c>
      <c r="F17" s="24">
        <v>1</v>
      </c>
      <c r="H17" s="23" t="str">
        <f t="shared" si="0"/>
        <v>Mischler  Jessica</v>
      </c>
      <c r="I17" s="44" t="s">
        <v>51</v>
      </c>
      <c r="J17" s="45" t="s">
        <v>52</v>
      </c>
    </row>
    <row r="18" spans="1:10" ht="15">
      <c r="A18" s="35">
        <v>631051</v>
      </c>
      <c r="B18" s="36" t="s">
        <v>54</v>
      </c>
      <c r="C18" s="36" t="s">
        <v>55</v>
      </c>
      <c r="D18" s="37" t="s">
        <v>51</v>
      </c>
      <c r="E18" s="38" t="s">
        <v>56</v>
      </c>
      <c r="F18" s="24">
        <v>1</v>
      </c>
      <c r="H18" s="23" t="str">
        <f t="shared" si="0"/>
        <v>Blaser  Lukas</v>
      </c>
      <c r="I18" s="44" t="s">
        <v>51</v>
      </c>
      <c r="J18" s="45" t="s">
        <v>56</v>
      </c>
    </row>
    <row r="19" spans="1:10" ht="15">
      <c r="A19" s="35">
        <v>631052</v>
      </c>
      <c r="B19" s="36" t="s">
        <v>57</v>
      </c>
      <c r="C19" s="36" t="s">
        <v>58</v>
      </c>
      <c r="D19" s="37" t="s">
        <v>25</v>
      </c>
      <c r="E19" s="38" t="s">
        <v>56</v>
      </c>
      <c r="F19" s="24">
        <v>1</v>
      </c>
      <c r="H19" s="23" t="str">
        <f t="shared" si="0"/>
        <v>Bruni  Marcel</v>
      </c>
      <c r="I19" s="44" t="s">
        <v>25</v>
      </c>
      <c r="J19" s="45" t="s">
        <v>56</v>
      </c>
    </row>
    <row r="20" spans="1:10" ht="15">
      <c r="A20" s="35">
        <v>631053</v>
      </c>
      <c r="B20" s="36" t="s">
        <v>57</v>
      </c>
      <c r="C20" s="36" t="s">
        <v>59</v>
      </c>
      <c r="D20" s="37" t="s">
        <v>51</v>
      </c>
      <c r="E20" s="38" t="s">
        <v>56</v>
      </c>
      <c r="F20" s="24">
        <v>1</v>
      </c>
      <c r="H20" s="23" t="str">
        <f t="shared" si="0"/>
        <v>Bruni  Melanie</v>
      </c>
      <c r="I20" s="44" t="s">
        <v>51</v>
      </c>
      <c r="J20" s="45" t="s">
        <v>56</v>
      </c>
    </row>
    <row r="21" spans="1:10" ht="15">
      <c r="A21" s="35">
        <v>631054</v>
      </c>
      <c r="B21" s="36" t="s">
        <v>142</v>
      </c>
      <c r="C21" s="36" t="s">
        <v>119</v>
      </c>
      <c r="D21" s="37" t="s">
        <v>44</v>
      </c>
      <c r="E21" s="38" t="s">
        <v>56</v>
      </c>
      <c r="F21" s="24">
        <v>1</v>
      </c>
      <c r="H21" s="23" t="str">
        <f t="shared" si="0"/>
        <v>Kaufmann  Martina</v>
      </c>
      <c r="I21" s="44" t="s">
        <v>51</v>
      </c>
      <c r="J21" s="45" t="s">
        <v>56</v>
      </c>
    </row>
    <row r="22" spans="1:10" ht="15">
      <c r="A22" s="35">
        <v>631061</v>
      </c>
      <c r="B22" s="36" t="s">
        <v>60</v>
      </c>
      <c r="C22" s="36" t="s">
        <v>119</v>
      </c>
      <c r="D22" s="37" t="s">
        <v>33</v>
      </c>
      <c r="E22" s="38" t="s">
        <v>61</v>
      </c>
      <c r="F22" s="24">
        <v>1</v>
      </c>
      <c r="H22" s="23" t="str">
        <f t="shared" si="0"/>
        <v>Badertscher  Martina</v>
      </c>
      <c r="I22" s="44" t="s">
        <v>33</v>
      </c>
      <c r="J22" s="45" t="s">
        <v>61</v>
      </c>
    </row>
    <row r="23" spans="1:10" ht="15">
      <c r="A23" s="35">
        <v>631062</v>
      </c>
      <c r="B23" s="36" t="s">
        <v>62</v>
      </c>
      <c r="C23" s="36" t="s">
        <v>55</v>
      </c>
      <c r="D23" s="37" t="s">
        <v>25</v>
      </c>
      <c r="E23" s="38" t="s">
        <v>61</v>
      </c>
      <c r="F23" s="24">
        <v>1</v>
      </c>
      <c r="H23" s="23" t="str">
        <f t="shared" si="0"/>
        <v>Bichsel  Lukas</v>
      </c>
      <c r="I23" s="44" t="s">
        <v>25</v>
      </c>
      <c r="J23" s="45" t="s">
        <v>61</v>
      </c>
    </row>
    <row r="24" spans="1:10" ht="15">
      <c r="A24" s="35">
        <v>631063</v>
      </c>
      <c r="B24" s="36" t="s">
        <v>63</v>
      </c>
      <c r="C24" s="36" t="s">
        <v>64</v>
      </c>
      <c r="D24" s="37" t="s">
        <v>44</v>
      </c>
      <c r="E24" s="38" t="s">
        <v>61</v>
      </c>
      <c r="F24" s="24">
        <v>1</v>
      </c>
      <c r="H24" s="23" t="str">
        <f t="shared" si="0"/>
        <v>Lanz  Florenze</v>
      </c>
      <c r="I24" s="44" t="s">
        <v>44</v>
      </c>
      <c r="J24" s="45" t="s">
        <v>61</v>
      </c>
    </row>
    <row r="25" spans="1:10" ht="15">
      <c r="A25" s="35">
        <v>631064</v>
      </c>
      <c r="B25" s="36" t="s">
        <v>136</v>
      </c>
      <c r="C25" s="36" t="s">
        <v>137</v>
      </c>
      <c r="D25" s="37"/>
      <c r="E25" s="38" t="s">
        <v>61</v>
      </c>
      <c r="F25" s="24">
        <v>1</v>
      </c>
      <c r="H25" s="23" t="str">
        <f t="shared" si="0"/>
        <v>Mathys  Florian</v>
      </c>
      <c r="I25" s="44" t="s">
        <v>19</v>
      </c>
      <c r="J25" s="45" t="s">
        <v>61</v>
      </c>
    </row>
    <row r="26" spans="1:10" ht="15">
      <c r="A26" s="35">
        <v>631071</v>
      </c>
      <c r="B26" s="36" t="s">
        <v>66</v>
      </c>
      <c r="C26" s="36" t="s">
        <v>67</v>
      </c>
      <c r="D26" s="37" t="s">
        <v>19</v>
      </c>
      <c r="E26" s="38" t="s">
        <v>68</v>
      </c>
      <c r="F26" s="24">
        <v>1</v>
      </c>
      <c r="H26" s="23" t="str">
        <f t="shared" si="0"/>
        <v>Grünig  Michael</v>
      </c>
      <c r="I26" s="44" t="s">
        <v>19</v>
      </c>
      <c r="J26" s="45" t="s">
        <v>68</v>
      </c>
    </row>
    <row r="27" spans="1:10" ht="15">
      <c r="A27" s="35">
        <v>631072</v>
      </c>
      <c r="B27" s="36" t="s">
        <v>133</v>
      </c>
      <c r="C27" s="36" t="s">
        <v>134</v>
      </c>
      <c r="D27" s="37"/>
      <c r="E27" s="38" t="s">
        <v>68</v>
      </c>
      <c r="F27" s="24">
        <v>1</v>
      </c>
      <c r="H27" s="23" t="str">
        <f t="shared" si="0"/>
        <v>Meyer  Nico</v>
      </c>
      <c r="I27" s="44" t="s">
        <v>44</v>
      </c>
      <c r="J27" s="45" t="s">
        <v>68</v>
      </c>
    </row>
    <row r="28" spans="1:10" ht="15">
      <c r="A28" s="35">
        <v>631073</v>
      </c>
      <c r="B28" s="36" t="s">
        <v>69</v>
      </c>
      <c r="C28" s="36" t="s">
        <v>70</v>
      </c>
      <c r="D28" s="37" t="s">
        <v>19</v>
      </c>
      <c r="E28" s="38" t="s">
        <v>68</v>
      </c>
      <c r="F28" s="24">
        <v>1</v>
      </c>
      <c r="H28" s="23" t="str">
        <f t="shared" si="0"/>
        <v>Maurer  Carol</v>
      </c>
      <c r="I28" s="44" t="s">
        <v>19</v>
      </c>
      <c r="J28" s="45" t="s">
        <v>68</v>
      </c>
    </row>
    <row r="29" spans="1:10" ht="15">
      <c r="A29" s="35">
        <v>631074</v>
      </c>
      <c r="B29" s="36" t="s">
        <v>71</v>
      </c>
      <c r="C29" s="36" t="s">
        <v>72</v>
      </c>
      <c r="D29" s="37" t="s">
        <v>19</v>
      </c>
      <c r="E29" s="38" t="s">
        <v>68</v>
      </c>
      <c r="F29" s="24">
        <v>1</v>
      </c>
      <c r="H29" s="23" t="str">
        <f t="shared" si="0"/>
        <v>Traub  Dario</v>
      </c>
      <c r="I29" s="44" t="s">
        <v>19</v>
      </c>
      <c r="J29" s="45" t="s">
        <v>68</v>
      </c>
    </row>
    <row r="30" spans="1:10" ht="15">
      <c r="A30" s="35">
        <v>631081</v>
      </c>
      <c r="B30" s="36" t="s">
        <v>73</v>
      </c>
      <c r="C30" s="36" t="s">
        <v>74</v>
      </c>
      <c r="D30" s="37" t="s">
        <v>33</v>
      </c>
      <c r="E30" s="38" t="s">
        <v>75</v>
      </c>
      <c r="F30" s="24">
        <v>1</v>
      </c>
      <c r="H30" s="23" t="str">
        <f t="shared" si="0"/>
        <v>Eggimann  Remo</v>
      </c>
      <c r="I30" s="44" t="s">
        <v>33</v>
      </c>
      <c r="J30" s="45" t="s">
        <v>75</v>
      </c>
    </row>
    <row r="31" spans="1:10" ht="15">
      <c r="A31" s="35">
        <v>631082</v>
      </c>
      <c r="B31" s="36" t="s">
        <v>73</v>
      </c>
      <c r="C31" s="36" t="s">
        <v>76</v>
      </c>
      <c r="D31" s="37" t="s">
        <v>51</v>
      </c>
      <c r="E31" s="38" t="s">
        <v>75</v>
      </c>
      <c r="F31" s="24">
        <v>1</v>
      </c>
      <c r="H31" s="23" t="str">
        <f t="shared" si="0"/>
        <v>Eggimann  Oliver</v>
      </c>
      <c r="I31" s="44" t="s">
        <v>51</v>
      </c>
      <c r="J31" s="45" t="s">
        <v>75</v>
      </c>
    </row>
    <row r="32" spans="1:10" ht="15">
      <c r="A32" s="35">
        <v>631083</v>
      </c>
      <c r="B32" s="36" t="s">
        <v>26</v>
      </c>
      <c r="C32" s="36" t="s">
        <v>77</v>
      </c>
      <c r="D32" s="37" t="s">
        <v>78</v>
      </c>
      <c r="E32" s="38" t="s">
        <v>75</v>
      </c>
      <c r="F32" s="24">
        <v>1</v>
      </c>
      <c r="H32" s="23" t="str">
        <f t="shared" si="0"/>
        <v>Jost  Stefan</v>
      </c>
      <c r="I32" s="44" t="s">
        <v>78</v>
      </c>
      <c r="J32" s="45" t="s">
        <v>75</v>
      </c>
    </row>
    <row r="33" spans="1:10" ht="15">
      <c r="A33" s="35">
        <v>631084</v>
      </c>
      <c r="B33" s="36" t="s">
        <v>109</v>
      </c>
      <c r="C33" s="36" t="s">
        <v>55</v>
      </c>
      <c r="D33" s="37" t="s">
        <v>33</v>
      </c>
      <c r="E33" s="38" t="s">
        <v>75</v>
      </c>
      <c r="F33" s="24">
        <v>1</v>
      </c>
      <c r="H33" s="23" t="str">
        <f t="shared" si="0"/>
        <v>Roth  Lukas</v>
      </c>
      <c r="I33" s="44" t="s">
        <v>36</v>
      </c>
      <c r="J33" s="45" t="s">
        <v>75</v>
      </c>
    </row>
    <row r="34" spans="1:10" ht="15">
      <c r="A34" s="35">
        <v>631091</v>
      </c>
      <c r="B34" s="36" t="s">
        <v>81</v>
      </c>
      <c r="C34" s="36" t="s">
        <v>82</v>
      </c>
      <c r="D34" s="37" t="s">
        <v>19</v>
      </c>
      <c r="E34" s="38" t="s">
        <v>83</v>
      </c>
      <c r="F34" s="24">
        <v>1</v>
      </c>
      <c r="H34" s="23" t="str">
        <f t="shared" si="0"/>
        <v>Beuchat  Lionel</v>
      </c>
      <c r="I34" s="44" t="s">
        <v>19</v>
      </c>
      <c r="J34" s="45" t="s">
        <v>83</v>
      </c>
    </row>
    <row r="35" spans="1:10" ht="15">
      <c r="A35" s="35">
        <v>631092</v>
      </c>
      <c r="B35" s="36" t="s">
        <v>84</v>
      </c>
      <c r="C35" s="36" t="s">
        <v>85</v>
      </c>
      <c r="D35" s="37" t="s">
        <v>78</v>
      </c>
      <c r="E35" s="38" t="s">
        <v>83</v>
      </c>
      <c r="F35" s="24">
        <v>1</v>
      </c>
      <c r="H35" s="23" t="str">
        <f t="shared" si="0"/>
        <v>Criblez  Frédéric</v>
      </c>
      <c r="I35" s="44" t="s">
        <v>78</v>
      </c>
      <c r="J35" s="45" t="s">
        <v>83</v>
      </c>
    </row>
    <row r="36" spans="1:10" ht="15">
      <c r="A36" s="35">
        <v>631093</v>
      </c>
      <c r="B36" s="36" t="s">
        <v>86</v>
      </c>
      <c r="C36" s="36" t="s">
        <v>87</v>
      </c>
      <c r="D36" s="37" t="s">
        <v>51</v>
      </c>
      <c r="E36" s="38" t="s">
        <v>83</v>
      </c>
      <c r="F36" s="24">
        <v>1</v>
      </c>
      <c r="H36" s="23" t="str">
        <f t="shared" si="0"/>
        <v>Fahrni  Yan</v>
      </c>
      <c r="I36" s="44" t="s">
        <v>51</v>
      </c>
      <c r="J36" s="45" t="s">
        <v>83</v>
      </c>
    </row>
    <row r="37" spans="1:10" ht="15">
      <c r="A37" s="35">
        <v>631094</v>
      </c>
      <c r="B37" s="36" t="s">
        <v>81</v>
      </c>
      <c r="C37" s="36" t="s">
        <v>38</v>
      </c>
      <c r="D37" s="37" t="s">
        <v>25</v>
      </c>
      <c r="E37" s="38" t="s">
        <v>83</v>
      </c>
      <c r="F37" s="24">
        <v>1</v>
      </c>
      <c r="H37" s="23" t="str">
        <f t="shared" si="0"/>
        <v>Beuchat  Kevin</v>
      </c>
      <c r="I37" s="44" t="s">
        <v>51</v>
      </c>
      <c r="J37" s="45" t="s">
        <v>83</v>
      </c>
    </row>
    <row r="38" spans="1:10" ht="15">
      <c r="A38" s="35">
        <v>631101</v>
      </c>
      <c r="B38" s="36" t="s">
        <v>23</v>
      </c>
      <c r="C38" s="36" t="s">
        <v>18</v>
      </c>
      <c r="D38" s="37" t="s">
        <v>36</v>
      </c>
      <c r="E38" s="38" t="s">
        <v>88</v>
      </c>
      <c r="F38" s="24">
        <v>1</v>
      </c>
      <c r="H38" s="23" t="str">
        <f t="shared" si="0"/>
        <v>Hofstetter  Jasmin</v>
      </c>
      <c r="I38" s="44" t="s">
        <v>36</v>
      </c>
      <c r="J38" s="45" t="s">
        <v>88</v>
      </c>
    </row>
    <row r="39" spans="1:10" ht="15">
      <c r="A39" s="35">
        <v>631102</v>
      </c>
      <c r="B39" s="36" t="s">
        <v>122</v>
      </c>
      <c r="C39" s="36" t="s">
        <v>123</v>
      </c>
      <c r="D39" s="37" t="s">
        <v>36</v>
      </c>
      <c r="E39" s="38" t="s">
        <v>88</v>
      </c>
      <c r="F39" s="24">
        <v>1</v>
      </c>
      <c r="H39" s="23" t="str">
        <f t="shared" si="0"/>
        <v>Huber  Tanja</v>
      </c>
      <c r="I39" s="44" t="s">
        <v>78</v>
      </c>
      <c r="J39" s="45" t="s">
        <v>88</v>
      </c>
    </row>
    <row r="40" spans="1:10" ht="15">
      <c r="A40" s="35">
        <v>631103</v>
      </c>
      <c r="B40" s="36" t="s">
        <v>124</v>
      </c>
      <c r="C40" s="36" t="s">
        <v>125</v>
      </c>
      <c r="D40" s="37" t="s">
        <v>126</v>
      </c>
      <c r="E40" s="38" t="s">
        <v>88</v>
      </c>
      <c r="F40" s="24">
        <v>1</v>
      </c>
      <c r="H40" s="23" t="str">
        <f t="shared" si="0"/>
        <v>Stucki  Michaela</v>
      </c>
      <c r="I40" s="44" t="s">
        <v>78</v>
      </c>
      <c r="J40" s="45" t="s">
        <v>88</v>
      </c>
    </row>
    <row r="41" spans="1:10" ht="15">
      <c r="A41" s="35">
        <v>631104</v>
      </c>
      <c r="B41" s="36" t="s">
        <v>91</v>
      </c>
      <c r="C41" s="36" t="s">
        <v>92</v>
      </c>
      <c r="D41" s="37" t="s">
        <v>25</v>
      </c>
      <c r="E41" s="38" t="s">
        <v>88</v>
      </c>
      <c r="F41" s="24">
        <v>1</v>
      </c>
      <c r="H41" s="23" t="str">
        <f t="shared" si="0"/>
        <v>Zangger  Dominique</v>
      </c>
      <c r="I41" s="44" t="s">
        <v>25</v>
      </c>
      <c r="J41" s="45" t="s">
        <v>88</v>
      </c>
    </row>
    <row r="42" spans="1:10" ht="15">
      <c r="A42" s="35">
        <v>631111</v>
      </c>
      <c r="B42" s="36" t="s">
        <v>93</v>
      </c>
      <c r="C42" s="36" t="s">
        <v>32</v>
      </c>
      <c r="D42" s="37" t="s">
        <v>36</v>
      </c>
      <c r="E42" s="38" t="s">
        <v>94</v>
      </c>
      <c r="F42" s="24">
        <v>1</v>
      </c>
      <c r="H42" s="23" t="str">
        <f t="shared" si="0"/>
        <v>Ammann  Sandra</v>
      </c>
      <c r="I42" s="44" t="s">
        <v>36</v>
      </c>
      <c r="J42" s="45" t="s">
        <v>94</v>
      </c>
    </row>
    <row r="43" spans="1:10" ht="15">
      <c r="A43" s="35">
        <v>631112</v>
      </c>
      <c r="B43" s="36" t="s">
        <v>95</v>
      </c>
      <c r="C43" s="36" t="s">
        <v>96</v>
      </c>
      <c r="D43" s="37" t="s">
        <v>44</v>
      </c>
      <c r="E43" s="38" t="s">
        <v>94</v>
      </c>
      <c r="F43" s="24">
        <v>1</v>
      </c>
      <c r="H43" s="23" t="str">
        <f t="shared" si="0"/>
        <v>Rolli  Fabian</v>
      </c>
      <c r="I43" s="44" t="s">
        <v>44</v>
      </c>
      <c r="J43" s="45" t="s">
        <v>94</v>
      </c>
    </row>
    <row r="44" spans="1:10" ht="15">
      <c r="A44" s="35">
        <v>631113</v>
      </c>
      <c r="B44" s="36" t="s">
        <v>95</v>
      </c>
      <c r="C44" s="36" t="s">
        <v>97</v>
      </c>
      <c r="D44" s="37" t="s">
        <v>36</v>
      </c>
      <c r="E44" s="38" t="s">
        <v>94</v>
      </c>
      <c r="F44" s="24">
        <v>1</v>
      </c>
      <c r="H44" s="23" t="str">
        <f t="shared" si="0"/>
        <v>Rolli  Mathias</v>
      </c>
      <c r="I44" s="44" t="s">
        <v>36</v>
      </c>
      <c r="J44" s="45" t="s">
        <v>94</v>
      </c>
    </row>
    <row r="45" spans="1:10" ht="15">
      <c r="A45" s="35">
        <v>631114</v>
      </c>
      <c r="B45" s="36" t="s">
        <v>98</v>
      </c>
      <c r="C45" s="36" t="s">
        <v>99</v>
      </c>
      <c r="D45" s="37" t="s">
        <v>25</v>
      </c>
      <c r="E45" s="38" t="s">
        <v>94</v>
      </c>
      <c r="F45" s="24">
        <v>1</v>
      </c>
      <c r="H45" s="23" t="str">
        <f t="shared" si="0"/>
        <v>Zimmermann  Michel</v>
      </c>
      <c r="I45" s="44" t="s">
        <v>25</v>
      </c>
      <c r="J45" s="45" t="s">
        <v>94</v>
      </c>
    </row>
    <row r="46" spans="1:10" ht="15">
      <c r="A46" s="35">
        <v>631121</v>
      </c>
      <c r="B46" s="36" t="s">
        <v>100</v>
      </c>
      <c r="C46" s="36" t="s">
        <v>101</v>
      </c>
      <c r="D46" s="37" t="s">
        <v>78</v>
      </c>
      <c r="E46" s="38" t="s">
        <v>102</v>
      </c>
      <c r="F46" s="24">
        <v>1</v>
      </c>
      <c r="H46" s="23" t="str">
        <f t="shared" si="0"/>
        <v>Bucher  Robin</v>
      </c>
      <c r="I46" s="44" t="s">
        <v>78</v>
      </c>
      <c r="J46" s="45" t="s">
        <v>102</v>
      </c>
    </row>
    <row r="47" spans="1:10" ht="15">
      <c r="A47" s="35">
        <v>631122</v>
      </c>
      <c r="B47" s="36" t="s">
        <v>103</v>
      </c>
      <c r="C47" s="36" t="s">
        <v>104</v>
      </c>
      <c r="D47" s="37" t="s">
        <v>19</v>
      </c>
      <c r="E47" s="38" t="s">
        <v>102</v>
      </c>
      <c r="F47" s="24">
        <v>1</v>
      </c>
      <c r="H47" s="23" t="str">
        <f t="shared" si="0"/>
        <v>Hermidas  Salim</v>
      </c>
      <c r="I47" s="44" t="s">
        <v>19</v>
      </c>
      <c r="J47" s="45" t="s">
        <v>102</v>
      </c>
    </row>
    <row r="48" spans="1:10" ht="15">
      <c r="A48" s="35">
        <v>631123</v>
      </c>
      <c r="B48" s="36" t="s">
        <v>105</v>
      </c>
      <c r="C48" s="36" t="s">
        <v>106</v>
      </c>
      <c r="D48" s="37" t="s">
        <v>19</v>
      </c>
      <c r="E48" s="38" t="s">
        <v>102</v>
      </c>
      <c r="F48" s="24">
        <v>1</v>
      </c>
      <c r="H48" s="23" t="str">
        <f t="shared" si="0"/>
        <v>Litscher  Goudy</v>
      </c>
      <c r="I48" s="44" t="s">
        <v>19</v>
      </c>
      <c r="J48" s="45" t="s">
        <v>102</v>
      </c>
    </row>
    <row r="49" spans="1:10" ht="15">
      <c r="A49" s="35">
        <v>631124</v>
      </c>
      <c r="B49" s="36" t="s">
        <v>107</v>
      </c>
      <c r="C49" s="36" t="s">
        <v>80</v>
      </c>
      <c r="D49" s="37" t="s">
        <v>44</v>
      </c>
      <c r="E49" s="38" t="s">
        <v>102</v>
      </c>
      <c r="F49" s="24">
        <v>1</v>
      </c>
      <c r="H49" s="23" t="str">
        <f t="shared" si="0"/>
        <v>Neuenschwander  Tobias</v>
      </c>
      <c r="I49" s="44" t="s">
        <v>44</v>
      </c>
      <c r="J49" s="45" t="s">
        <v>102</v>
      </c>
    </row>
    <row r="50" spans="1:10" ht="15">
      <c r="A50" s="35">
        <v>631131</v>
      </c>
      <c r="B50" s="36" t="s">
        <v>130</v>
      </c>
      <c r="C50" s="36" t="s">
        <v>131</v>
      </c>
      <c r="D50" s="37"/>
      <c r="E50" s="38" t="s">
        <v>108</v>
      </c>
      <c r="F50" s="24">
        <v>1</v>
      </c>
      <c r="H50" s="23" t="str">
        <f t="shared" si="0"/>
        <v>Luder  Daiman</v>
      </c>
      <c r="I50" s="44" t="s">
        <v>19</v>
      </c>
      <c r="J50" s="45" t="s">
        <v>108</v>
      </c>
    </row>
    <row r="51" spans="1:10" ht="15">
      <c r="A51" s="35">
        <v>631132</v>
      </c>
      <c r="B51" s="36" t="s">
        <v>26</v>
      </c>
      <c r="C51" s="36" t="s">
        <v>65</v>
      </c>
      <c r="D51" s="37" t="s">
        <v>51</v>
      </c>
      <c r="E51" s="38" t="s">
        <v>108</v>
      </c>
      <c r="F51" s="24">
        <v>1</v>
      </c>
      <c r="H51" s="23" t="str">
        <f t="shared" si="0"/>
        <v>Jost  Bruno</v>
      </c>
      <c r="I51" s="44" t="s">
        <v>51</v>
      </c>
      <c r="J51" s="45" t="s">
        <v>108</v>
      </c>
    </row>
    <row r="52" spans="1:10" ht="15">
      <c r="A52" s="35">
        <v>631133</v>
      </c>
      <c r="B52" s="36" t="s">
        <v>132</v>
      </c>
      <c r="C52" s="36" t="s">
        <v>80</v>
      </c>
      <c r="D52" s="37"/>
      <c r="E52" s="38" t="s">
        <v>108</v>
      </c>
      <c r="F52" s="24">
        <v>1</v>
      </c>
      <c r="H52" s="23" t="str">
        <f t="shared" si="0"/>
        <v>Krebs   Tobias</v>
      </c>
      <c r="I52" s="44" t="s">
        <v>78</v>
      </c>
      <c r="J52" s="45" t="s">
        <v>108</v>
      </c>
    </row>
    <row r="53" spans="1:10" ht="15">
      <c r="A53" s="35">
        <v>631134</v>
      </c>
      <c r="B53" s="36" t="s">
        <v>26</v>
      </c>
      <c r="C53" s="36" t="s">
        <v>50</v>
      </c>
      <c r="D53" s="37"/>
      <c r="E53" s="38" t="s">
        <v>108</v>
      </c>
      <c r="F53" s="24">
        <v>1</v>
      </c>
      <c r="H53" s="23" t="str">
        <f t="shared" si="0"/>
        <v>Jost  Simon</v>
      </c>
      <c r="I53" s="44" t="s">
        <v>33</v>
      </c>
      <c r="J53" s="45" t="s">
        <v>108</v>
      </c>
    </row>
    <row r="54" spans="1:10" ht="15">
      <c r="A54" s="35">
        <v>631141</v>
      </c>
      <c r="B54" s="36" t="s">
        <v>140</v>
      </c>
      <c r="C54" s="36" t="s">
        <v>141</v>
      </c>
      <c r="D54" s="37" t="s">
        <v>51</v>
      </c>
      <c r="E54" s="38" t="s">
        <v>111</v>
      </c>
      <c r="F54" s="24">
        <v>1</v>
      </c>
      <c r="H54" s="23" t="str">
        <f t="shared" si="0"/>
        <v>Wieland  Nicola</v>
      </c>
      <c r="I54" s="44" t="s">
        <v>110</v>
      </c>
      <c r="J54" s="45" t="s">
        <v>111</v>
      </c>
    </row>
    <row r="55" spans="1:10" ht="15">
      <c r="A55" s="35">
        <v>631142</v>
      </c>
      <c r="B55" s="36" t="s">
        <v>112</v>
      </c>
      <c r="C55" s="36" t="s">
        <v>113</v>
      </c>
      <c r="D55" s="37" t="s">
        <v>51</v>
      </c>
      <c r="E55" s="38" t="s">
        <v>111</v>
      </c>
      <c r="F55" s="24">
        <v>1</v>
      </c>
      <c r="H55" s="23" t="str">
        <f t="shared" si="0"/>
        <v>Keller  Alexander</v>
      </c>
      <c r="I55" s="44" t="s">
        <v>51</v>
      </c>
      <c r="J55" s="45" t="s">
        <v>111</v>
      </c>
    </row>
    <row r="56" spans="1:10" ht="15">
      <c r="A56" s="35">
        <v>631143</v>
      </c>
      <c r="B56" s="36" t="s">
        <v>114</v>
      </c>
      <c r="C56" s="36" t="s">
        <v>35</v>
      </c>
      <c r="D56" s="37" t="s">
        <v>19</v>
      </c>
      <c r="E56" s="38" t="s">
        <v>111</v>
      </c>
      <c r="F56" s="24">
        <v>1</v>
      </c>
      <c r="H56" s="23" t="str">
        <f t="shared" si="0"/>
        <v>Lehmann  Adrian</v>
      </c>
      <c r="I56" s="44" t="s">
        <v>19</v>
      </c>
      <c r="J56" s="45" t="s">
        <v>111</v>
      </c>
    </row>
    <row r="57" spans="1:10" ht="15">
      <c r="A57" s="35">
        <v>631144</v>
      </c>
      <c r="B57" s="36" t="s">
        <v>115</v>
      </c>
      <c r="C57" s="36" t="s">
        <v>116</v>
      </c>
      <c r="D57" s="37" t="s">
        <v>44</v>
      </c>
      <c r="E57" s="38" t="s">
        <v>111</v>
      </c>
      <c r="F57" s="24">
        <v>1</v>
      </c>
      <c r="H57" s="23" t="str">
        <f t="shared" si="0"/>
        <v>Zürcher  Alain</v>
      </c>
      <c r="I57" s="44" t="s">
        <v>44</v>
      </c>
      <c r="J57" s="45" t="s">
        <v>111</v>
      </c>
    </row>
    <row r="58" spans="1:10" ht="15">
      <c r="A58" s="35">
        <v>631151</v>
      </c>
      <c r="B58" s="36" t="s">
        <v>138</v>
      </c>
      <c r="C58" s="36" t="s">
        <v>139</v>
      </c>
      <c r="D58" s="37"/>
      <c r="E58" s="38" t="s">
        <v>117</v>
      </c>
      <c r="F58" s="24">
        <v>1</v>
      </c>
      <c r="H58" s="23" t="str">
        <f t="shared" si="0"/>
        <v>Zahnd  Raphael</v>
      </c>
      <c r="I58" s="44" t="s">
        <v>51</v>
      </c>
      <c r="J58" s="45" t="s">
        <v>117</v>
      </c>
    </row>
    <row r="59" spans="1:10" ht="15">
      <c r="A59" s="35">
        <v>631152</v>
      </c>
      <c r="B59" s="36" t="s">
        <v>26</v>
      </c>
      <c r="C59" s="36" t="s">
        <v>101</v>
      </c>
      <c r="D59" s="37" t="s">
        <v>36</v>
      </c>
      <c r="E59" s="38" t="s">
        <v>117</v>
      </c>
      <c r="F59" s="24">
        <v>1</v>
      </c>
      <c r="H59" s="23" t="str">
        <f t="shared" si="0"/>
        <v>Jost  Robin</v>
      </c>
      <c r="I59" s="44" t="s">
        <v>36</v>
      </c>
      <c r="J59" s="45" t="s">
        <v>117</v>
      </c>
    </row>
    <row r="60" spans="1:10" ht="15">
      <c r="A60" s="35">
        <v>631153</v>
      </c>
      <c r="B60" s="36" t="s">
        <v>118</v>
      </c>
      <c r="C60" s="36" t="s">
        <v>119</v>
      </c>
      <c r="D60" s="37" t="s">
        <v>36</v>
      </c>
      <c r="E60" s="38" t="s">
        <v>117</v>
      </c>
      <c r="F60" s="24">
        <v>1</v>
      </c>
      <c r="H60" s="23" t="str">
        <f t="shared" si="0"/>
        <v>Moser  Martina</v>
      </c>
      <c r="I60" s="44" t="s">
        <v>36</v>
      </c>
      <c r="J60" s="45" t="s">
        <v>117</v>
      </c>
    </row>
    <row r="61" spans="1:10" ht="15.75" thickBot="1">
      <c r="A61" s="39">
        <v>631154</v>
      </c>
      <c r="B61" s="40" t="s">
        <v>120</v>
      </c>
      <c r="C61" s="40" t="s">
        <v>121</v>
      </c>
      <c r="D61" s="41" t="s">
        <v>25</v>
      </c>
      <c r="E61" s="42" t="s">
        <v>117</v>
      </c>
      <c r="F61" s="43">
        <v>1</v>
      </c>
      <c r="H61" s="23" t="str">
        <f t="shared" si="0"/>
        <v>Wolfisberg  Monika</v>
      </c>
      <c r="I61" s="46" t="s">
        <v>25</v>
      </c>
      <c r="J61" s="47" t="s">
        <v>117</v>
      </c>
    </row>
    <row r="62" spans="1:6" ht="12.75">
      <c r="A62" s="35">
        <v>632011</v>
      </c>
      <c r="B62" s="36" t="s">
        <v>17</v>
      </c>
      <c r="C62" s="36" t="s">
        <v>18</v>
      </c>
      <c r="D62" s="37" t="s">
        <v>19</v>
      </c>
      <c r="E62" s="38" t="s">
        <v>20</v>
      </c>
      <c r="F62" s="24">
        <v>2</v>
      </c>
    </row>
    <row r="63" spans="1:6" ht="12.75">
      <c r="A63" s="35">
        <v>632012</v>
      </c>
      <c r="B63" s="36" t="s">
        <v>21</v>
      </c>
      <c r="C63" s="36" t="s">
        <v>22</v>
      </c>
      <c r="D63" s="37" t="s">
        <v>19</v>
      </c>
      <c r="E63" s="38" t="s">
        <v>20</v>
      </c>
      <c r="F63" s="24">
        <v>2</v>
      </c>
    </row>
    <row r="64" spans="1:6" ht="12.75">
      <c r="A64" s="35">
        <v>632013</v>
      </c>
      <c r="B64" s="36" t="s">
        <v>23</v>
      </c>
      <c r="C64" s="36" t="s">
        <v>24</v>
      </c>
      <c r="D64" s="37" t="s">
        <v>25</v>
      </c>
      <c r="E64" s="38" t="s">
        <v>20</v>
      </c>
      <c r="F64" s="24">
        <v>2</v>
      </c>
    </row>
    <row r="65" spans="1:6" ht="12.75">
      <c r="A65" s="35">
        <v>632014</v>
      </c>
      <c r="B65" s="36" t="s">
        <v>26</v>
      </c>
      <c r="C65" s="36" t="s">
        <v>27</v>
      </c>
      <c r="D65" s="37" t="s">
        <v>25</v>
      </c>
      <c r="E65" s="38" t="s">
        <v>20</v>
      </c>
      <c r="F65" s="24">
        <v>2</v>
      </c>
    </row>
    <row r="66" spans="1:6" ht="12.75">
      <c r="A66" s="35">
        <v>632021</v>
      </c>
      <c r="B66" s="36" t="s">
        <v>28</v>
      </c>
      <c r="C66" s="36" t="s">
        <v>29</v>
      </c>
      <c r="D66" s="37" t="s">
        <v>19</v>
      </c>
      <c r="E66" s="38" t="s">
        <v>30</v>
      </c>
      <c r="F66" s="24">
        <v>2</v>
      </c>
    </row>
    <row r="67" spans="1:6" ht="12.75">
      <c r="A67" s="35">
        <v>632022</v>
      </c>
      <c r="B67" s="36" t="s">
        <v>31</v>
      </c>
      <c r="C67" s="36" t="s">
        <v>32</v>
      </c>
      <c r="D67" s="37" t="s">
        <v>33</v>
      </c>
      <c r="E67" s="38" t="s">
        <v>30</v>
      </c>
      <c r="F67" s="24">
        <v>2</v>
      </c>
    </row>
    <row r="68" spans="1:6" ht="12.75">
      <c r="A68" s="35">
        <v>632023</v>
      </c>
      <c r="B68" s="36" t="s">
        <v>34</v>
      </c>
      <c r="C68" s="36" t="s">
        <v>35</v>
      </c>
      <c r="D68" s="37" t="s">
        <v>36</v>
      </c>
      <c r="E68" s="38" t="s">
        <v>30</v>
      </c>
      <c r="F68" s="24">
        <v>2</v>
      </c>
    </row>
    <row r="69" spans="1:6" ht="12.75">
      <c r="A69" s="35">
        <v>632024</v>
      </c>
      <c r="B69" s="36" t="s">
        <v>37</v>
      </c>
      <c r="C69" s="36" t="s">
        <v>38</v>
      </c>
      <c r="D69" s="37" t="s">
        <v>33</v>
      </c>
      <c r="E69" s="38" t="s">
        <v>30</v>
      </c>
      <c r="F69" s="24">
        <v>2</v>
      </c>
    </row>
    <row r="70" spans="1:6" ht="12.75">
      <c r="A70" s="35">
        <v>632031</v>
      </c>
      <c r="B70" s="36" t="s">
        <v>39</v>
      </c>
      <c r="C70" s="36" t="s">
        <v>40</v>
      </c>
      <c r="D70" s="37" t="s">
        <v>25</v>
      </c>
      <c r="E70" s="38" t="s">
        <v>41</v>
      </c>
      <c r="F70" s="24">
        <v>2</v>
      </c>
    </row>
    <row r="71" spans="1:6" ht="12.75">
      <c r="A71" s="35">
        <v>632032</v>
      </c>
      <c r="B71" s="36" t="s">
        <v>42</v>
      </c>
      <c r="C71" s="36" t="s">
        <v>43</v>
      </c>
      <c r="D71" s="37" t="s">
        <v>44</v>
      </c>
      <c r="E71" s="38" t="s">
        <v>41</v>
      </c>
      <c r="F71" s="24">
        <v>2</v>
      </c>
    </row>
    <row r="72" spans="1:6" ht="12.75">
      <c r="A72" s="35">
        <v>632033</v>
      </c>
      <c r="B72" s="36" t="s">
        <v>45</v>
      </c>
      <c r="C72" s="36" t="s">
        <v>46</v>
      </c>
      <c r="D72" s="37" t="s">
        <v>33</v>
      </c>
      <c r="E72" s="38" t="s">
        <v>41</v>
      </c>
      <c r="F72" s="24">
        <v>2</v>
      </c>
    </row>
    <row r="73" spans="1:6" ht="12.75">
      <c r="A73" s="35">
        <v>632034</v>
      </c>
      <c r="B73" s="36" t="s">
        <v>47</v>
      </c>
      <c r="C73" s="36" t="s">
        <v>48</v>
      </c>
      <c r="D73" s="37" t="s">
        <v>33</v>
      </c>
      <c r="E73" s="38" t="s">
        <v>41</v>
      </c>
      <c r="F73" s="24">
        <v>2</v>
      </c>
    </row>
    <row r="74" spans="1:6" ht="12.75">
      <c r="A74" s="35">
        <v>632041</v>
      </c>
      <c r="B74" s="36" t="s">
        <v>49</v>
      </c>
      <c r="C74" s="36" t="s">
        <v>50</v>
      </c>
      <c r="D74" s="37" t="s">
        <v>51</v>
      </c>
      <c r="E74" s="38" t="s">
        <v>52</v>
      </c>
      <c r="F74" s="24">
        <v>2</v>
      </c>
    </row>
    <row r="75" spans="1:6" ht="12.75">
      <c r="A75" s="35">
        <v>632042</v>
      </c>
      <c r="B75" s="36" t="s">
        <v>53</v>
      </c>
      <c r="C75" s="36" t="s">
        <v>128</v>
      </c>
      <c r="D75" s="37" t="s">
        <v>44</v>
      </c>
      <c r="E75" s="38" t="s">
        <v>52</v>
      </c>
      <c r="F75" s="24">
        <v>2</v>
      </c>
    </row>
    <row r="76" spans="1:6" ht="12.75">
      <c r="A76" s="35">
        <v>632043</v>
      </c>
      <c r="B76" s="36" t="s">
        <v>89</v>
      </c>
      <c r="C76" s="36" t="s">
        <v>90</v>
      </c>
      <c r="D76" s="37" t="s">
        <v>78</v>
      </c>
      <c r="E76" s="38" t="s">
        <v>52</v>
      </c>
      <c r="F76" s="24">
        <v>2</v>
      </c>
    </row>
    <row r="77" spans="1:6" ht="12.75">
      <c r="A77" s="35">
        <v>632044</v>
      </c>
      <c r="B77" s="36" t="s">
        <v>17</v>
      </c>
      <c r="C77" s="36" t="s">
        <v>127</v>
      </c>
      <c r="D77" s="37" t="s">
        <v>78</v>
      </c>
      <c r="E77" s="38" t="s">
        <v>52</v>
      </c>
      <c r="F77" s="24">
        <v>2</v>
      </c>
    </row>
    <row r="78" spans="1:6" ht="12.75">
      <c r="A78" s="35">
        <v>632051</v>
      </c>
      <c r="B78" s="36" t="s">
        <v>54</v>
      </c>
      <c r="C78" s="36" t="s">
        <v>55</v>
      </c>
      <c r="D78" s="37" t="s">
        <v>51</v>
      </c>
      <c r="E78" s="38" t="s">
        <v>56</v>
      </c>
      <c r="F78" s="24">
        <v>2</v>
      </c>
    </row>
    <row r="79" spans="1:6" ht="12.75">
      <c r="A79" s="35">
        <v>632052</v>
      </c>
      <c r="B79" s="36" t="s">
        <v>57</v>
      </c>
      <c r="C79" s="36" t="s">
        <v>58</v>
      </c>
      <c r="D79" s="37" t="s">
        <v>25</v>
      </c>
      <c r="E79" s="38" t="s">
        <v>56</v>
      </c>
      <c r="F79" s="24">
        <v>2</v>
      </c>
    </row>
    <row r="80" spans="1:6" ht="12.75">
      <c r="A80" s="35">
        <v>632053</v>
      </c>
      <c r="B80" s="36" t="s">
        <v>57</v>
      </c>
      <c r="C80" s="36" t="s">
        <v>59</v>
      </c>
      <c r="D80" s="37" t="s">
        <v>51</v>
      </c>
      <c r="E80" s="38" t="s">
        <v>56</v>
      </c>
      <c r="F80" s="24">
        <v>2</v>
      </c>
    </row>
    <row r="81" spans="1:6" ht="12.75">
      <c r="A81" s="35">
        <v>632054</v>
      </c>
      <c r="B81" s="36" t="s">
        <v>142</v>
      </c>
      <c r="C81" s="36" t="s">
        <v>119</v>
      </c>
      <c r="D81" s="37" t="s">
        <v>51</v>
      </c>
      <c r="E81" s="38" t="s">
        <v>56</v>
      </c>
      <c r="F81" s="24">
        <v>2</v>
      </c>
    </row>
    <row r="82" spans="1:6" ht="12.75">
      <c r="A82" s="35">
        <v>632061</v>
      </c>
      <c r="B82" s="36" t="s">
        <v>60</v>
      </c>
      <c r="C82" s="36" t="s">
        <v>119</v>
      </c>
      <c r="D82" s="37" t="s">
        <v>33</v>
      </c>
      <c r="E82" s="38" t="s">
        <v>61</v>
      </c>
      <c r="F82" s="24">
        <v>2</v>
      </c>
    </row>
    <row r="83" spans="1:6" ht="12.75">
      <c r="A83" s="35">
        <v>632062</v>
      </c>
      <c r="B83" s="36" t="s">
        <v>62</v>
      </c>
      <c r="C83" s="36" t="s">
        <v>55</v>
      </c>
      <c r="D83" s="37" t="s">
        <v>25</v>
      </c>
      <c r="E83" s="38" t="s">
        <v>61</v>
      </c>
      <c r="F83" s="24">
        <v>2</v>
      </c>
    </row>
    <row r="84" spans="1:6" ht="12.75">
      <c r="A84" s="35">
        <v>632063</v>
      </c>
      <c r="B84" s="36" t="s">
        <v>63</v>
      </c>
      <c r="C84" s="36" t="s">
        <v>64</v>
      </c>
      <c r="D84" s="37" t="s">
        <v>44</v>
      </c>
      <c r="E84" s="38" t="s">
        <v>61</v>
      </c>
      <c r="F84" s="24">
        <v>2</v>
      </c>
    </row>
    <row r="85" spans="1:6" ht="12.75">
      <c r="A85" s="35">
        <v>632064</v>
      </c>
      <c r="B85" s="36" t="s">
        <v>136</v>
      </c>
      <c r="C85" s="36" t="s">
        <v>137</v>
      </c>
      <c r="D85" s="37"/>
      <c r="E85" s="38" t="s">
        <v>61</v>
      </c>
      <c r="F85" s="24">
        <v>2</v>
      </c>
    </row>
    <row r="86" spans="1:6" ht="12.75">
      <c r="A86" s="35">
        <v>632071</v>
      </c>
      <c r="B86" s="36" t="s">
        <v>66</v>
      </c>
      <c r="C86" s="36" t="s">
        <v>67</v>
      </c>
      <c r="D86" s="37" t="s">
        <v>19</v>
      </c>
      <c r="E86" s="38" t="s">
        <v>68</v>
      </c>
      <c r="F86" s="24">
        <v>2</v>
      </c>
    </row>
    <row r="87" spans="1:6" ht="12.75">
      <c r="A87" s="35">
        <v>632072</v>
      </c>
      <c r="B87" s="36" t="s">
        <v>133</v>
      </c>
      <c r="C87" s="36" t="s">
        <v>134</v>
      </c>
      <c r="D87" s="37"/>
      <c r="E87" s="38" t="s">
        <v>68</v>
      </c>
      <c r="F87" s="24">
        <v>2</v>
      </c>
    </row>
    <row r="88" spans="1:6" ht="12.75">
      <c r="A88" s="35">
        <v>632073</v>
      </c>
      <c r="B88" s="36" t="s">
        <v>69</v>
      </c>
      <c r="C88" s="36" t="s">
        <v>70</v>
      </c>
      <c r="D88" s="37" t="s">
        <v>19</v>
      </c>
      <c r="E88" s="38" t="s">
        <v>68</v>
      </c>
      <c r="F88" s="24">
        <v>2</v>
      </c>
    </row>
    <row r="89" spans="1:6" ht="12.75">
      <c r="A89" s="35">
        <v>632074</v>
      </c>
      <c r="B89" s="36" t="s">
        <v>71</v>
      </c>
      <c r="C89" s="36" t="s">
        <v>72</v>
      </c>
      <c r="D89" s="37" t="s">
        <v>19</v>
      </c>
      <c r="E89" s="38" t="s">
        <v>68</v>
      </c>
      <c r="F89" s="24">
        <v>2</v>
      </c>
    </row>
    <row r="90" spans="1:6" ht="12.75">
      <c r="A90" s="35">
        <v>632081</v>
      </c>
      <c r="B90" s="36" t="s">
        <v>73</v>
      </c>
      <c r="C90" s="36" t="s">
        <v>74</v>
      </c>
      <c r="D90" s="37" t="s">
        <v>33</v>
      </c>
      <c r="E90" s="38" t="s">
        <v>75</v>
      </c>
      <c r="F90" s="24">
        <v>2</v>
      </c>
    </row>
    <row r="91" spans="1:6" ht="12.75">
      <c r="A91" s="35">
        <v>632082</v>
      </c>
      <c r="B91" s="36" t="s">
        <v>73</v>
      </c>
      <c r="C91" s="36" t="s">
        <v>76</v>
      </c>
      <c r="D91" s="37" t="s">
        <v>51</v>
      </c>
      <c r="E91" s="38" t="s">
        <v>75</v>
      </c>
      <c r="F91" s="24">
        <v>2</v>
      </c>
    </row>
    <row r="92" spans="1:6" ht="12.75">
      <c r="A92" s="35">
        <v>632083</v>
      </c>
      <c r="B92" s="36" t="s">
        <v>26</v>
      </c>
      <c r="C92" s="36" t="s">
        <v>77</v>
      </c>
      <c r="D92" s="37" t="s">
        <v>78</v>
      </c>
      <c r="E92" s="38" t="s">
        <v>75</v>
      </c>
      <c r="F92" s="24">
        <v>2</v>
      </c>
    </row>
    <row r="93" spans="1:6" ht="12.75">
      <c r="A93" s="35">
        <v>632084</v>
      </c>
      <c r="B93" s="36" t="s">
        <v>109</v>
      </c>
      <c r="C93" s="36" t="s">
        <v>55</v>
      </c>
      <c r="D93" s="37"/>
      <c r="E93" s="38" t="s">
        <v>75</v>
      </c>
      <c r="F93" s="24">
        <v>2</v>
      </c>
    </row>
    <row r="94" spans="1:6" ht="12.75">
      <c r="A94" s="35">
        <v>632091</v>
      </c>
      <c r="B94" s="36" t="s">
        <v>81</v>
      </c>
      <c r="C94" s="36" t="s">
        <v>82</v>
      </c>
      <c r="D94" s="37" t="s">
        <v>19</v>
      </c>
      <c r="E94" s="38" t="s">
        <v>83</v>
      </c>
      <c r="F94" s="24">
        <v>2</v>
      </c>
    </row>
    <row r="95" spans="1:6" ht="12.75">
      <c r="A95" s="35">
        <v>632092</v>
      </c>
      <c r="B95" s="36" t="s">
        <v>84</v>
      </c>
      <c r="C95" s="36" t="s">
        <v>85</v>
      </c>
      <c r="D95" s="37" t="s">
        <v>78</v>
      </c>
      <c r="E95" s="38" t="s">
        <v>83</v>
      </c>
      <c r="F95" s="24">
        <v>2</v>
      </c>
    </row>
    <row r="96" spans="1:6" ht="12.75">
      <c r="A96" s="35">
        <v>632093</v>
      </c>
      <c r="B96" s="36" t="s">
        <v>86</v>
      </c>
      <c r="C96" s="36" t="s">
        <v>87</v>
      </c>
      <c r="D96" s="37" t="s">
        <v>51</v>
      </c>
      <c r="E96" s="38" t="s">
        <v>83</v>
      </c>
      <c r="F96" s="24">
        <v>2</v>
      </c>
    </row>
    <row r="97" spans="1:6" ht="12.75">
      <c r="A97" s="35">
        <v>632094</v>
      </c>
      <c r="B97" s="36" t="s">
        <v>81</v>
      </c>
      <c r="C97" s="36" t="s">
        <v>38</v>
      </c>
      <c r="D97" s="37" t="s">
        <v>25</v>
      </c>
      <c r="E97" s="38" t="s">
        <v>83</v>
      </c>
      <c r="F97" s="24">
        <v>2</v>
      </c>
    </row>
    <row r="98" spans="1:6" ht="12.75">
      <c r="A98" s="35">
        <v>632101</v>
      </c>
      <c r="B98" s="36" t="s">
        <v>23</v>
      </c>
      <c r="C98" s="36" t="s">
        <v>18</v>
      </c>
      <c r="D98" s="37" t="s">
        <v>36</v>
      </c>
      <c r="E98" s="38" t="s">
        <v>88</v>
      </c>
      <c r="F98" s="24">
        <v>2</v>
      </c>
    </row>
    <row r="99" spans="1:6" ht="12.75">
      <c r="A99" s="35">
        <v>632102</v>
      </c>
      <c r="B99" s="36" t="s">
        <v>122</v>
      </c>
      <c r="C99" s="36" t="s">
        <v>123</v>
      </c>
      <c r="D99" s="37" t="s">
        <v>36</v>
      </c>
      <c r="E99" s="38" t="s">
        <v>88</v>
      </c>
      <c r="F99" s="24">
        <v>2</v>
      </c>
    </row>
    <row r="100" spans="1:6" ht="12.75">
      <c r="A100" s="35">
        <v>632103</v>
      </c>
      <c r="B100" s="36" t="s">
        <v>124</v>
      </c>
      <c r="C100" s="36" t="s">
        <v>125</v>
      </c>
      <c r="D100" s="37" t="s">
        <v>126</v>
      </c>
      <c r="E100" s="38" t="s">
        <v>88</v>
      </c>
      <c r="F100" s="24">
        <v>2</v>
      </c>
    </row>
    <row r="101" spans="1:6" ht="12.75">
      <c r="A101" s="35">
        <v>632104</v>
      </c>
      <c r="B101" s="36" t="s">
        <v>91</v>
      </c>
      <c r="C101" s="36" t="s">
        <v>92</v>
      </c>
      <c r="D101" s="37" t="s">
        <v>25</v>
      </c>
      <c r="E101" s="38" t="s">
        <v>88</v>
      </c>
      <c r="F101" s="24">
        <v>2</v>
      </c>
    </row>
    <row r="102" spans="1:6" ht="12.75">
      <c r="A102" s="35">
        <v>632111</v>
      </c>
      <c r="B102" s="36" t="s">
        <v>93</v>
      </c>
      <c r="C102" s="36" t="s">
        <v>32</v>
      </c>
      <c r="D102" s="37" t="s">
        <v>36</v>
      </c>
      <c r="E102" s="38" t="s">
        <v>94</v>
      </c>
      <c r="F102" s="24">
        <v>2</v>
      </c>
    </row>
    <row r="103" spans="1:6" ht="12.75">
      <c r="A103" s="35">
        <v>632112</v>
      </c>
      <c r="B103" s="36" t="s">
        <v>95</v>
      </c>
      <c r="C103" s="36" t="s">
        <v>96</v>
      </c>
      <c r="D103" s="37" t="s">
        <v>44</v>
      </c>
      <c r="E103" s="38" t="s">
        <v>94</v>
      </c>
      <c r="F103" s="24">
        <v>2</v>
      </c>
    </row>
    <row r="104" spans="1:6" ht="12.75">
      <c r="A104" s="35">
        <v>632113</v>
      </c>
      <c r="B104" s="36" t="s">
        <v>95</v>
      </c>
      <c r="C104" s="36" t="s">
        <v>97</v>
      </c>
      <c r="D104" s="37" t="s">
        <v>36</v>
      </c>
      <c r="E104" s="38" t="s">
        <v>94</v>
      </c>
      <c r="F104" s="24">
        <v>2</v>
      </c>
    </row>
    <row r="105" spans="1:6" ht="12.75">
      <c r="A105" s="35">
        <v>632114</v>
      </c>
      <c r="B105" s="36" t="s">
        <v>98</v>
      </c>
      <c r="C105" s="36" t="s">
        <v>99</v>
      </c>
      <c r="D105" s="37" t="s">
        <v>25</v>
      </c>
      <c r="E105" s="38" t="s">
        <v>94</v>
      </c>
      <c r="F105" s="24">
        <v>2</v>
      </c>
    </row>
    <row r="106" spans="1:6" ht="12.75">
      <c r="A106" s="35">
        <v>632121</v>
      </c>
      <c r="B106" s="36" t="s">
        <v>100</v>
      </c>
      <c r="C106" s="36" t="s">
        <v>101</v>
      </c>
      <c r="D106" s="37" t="s">
        <v>78</v>
      </c>
      <c r="E106" s="38" t="s">
        <v>102</v>
      </c>
      <c r="F106" s="24">
        <v>2</v>
      </c>
    </row>
    <row r="107" spans="1:6" ht="12.75">
      <c r="A107" s="35">
        <v>632122</v>
      </c>
      <c r="B107" s="36" t="s">
        <v>103</v>
      </c>
      <c r="C107" s="36" t="s">
        <v>104</v>
      </c>
      <c r="D107" s="37" t="s">
        <v>19</v>
      </c>
      <c r="E107" s="38" t="s">
        <v>102</v>
      </c>
      <c r="F107" s="24">
        <v>2</v>
      </c>
    </row>
    <row r="108" spans="1:6" ht="12.75">
      <c r="A108" s="35">
        <v>632123</v>
      </c>
      <c r="B108" s="36" t="s">
        <v>105</v>
      </c>
      <c r="C108" s="36" t="s">
        <v>106</v>
      </c>
      <c r="D108" s="37" t="s">
        <v>19</v>
      </c>
      <c r="E108" s="38" t="s">
        <v>102</v>
      </c>
      <c r="F108" s="24">
        <v>2</v>
      </c>
    </row>
    <row r="109" spans="1:6" ht="12.75">
      <c r="A109" s="35">
        <v>632124</v>
      </c>
      <c r="B109" s="36" t="s">
        <v>107</v>
      </c>
      <c r="C109" s="36" t="s">
        <v>80</v>
      </c>
      <c r="D109" s="37" t="s">
        <v>44</v>
      </c>
      <c r="E109" s="38" t="s">
        <v>102</v>
      </c>
      <c r="F109" s="24">
        <v>2</v>
      </c>
    </row>
    <row r="110" spans="1:6" ht="12.75">
      <c r="A110" s="35">
        <v>632131</v>
      </c>
      <c r="B110" s="36" t="s">
        <v>130</v>
      </c>
      <c r="C110" s="36" t="s">
        <v>135</v>
      </c>
      <c r="D110" s="37"/>
      <c r="E110" s="38" t="s">
        <v>108</v>
      </c>
      <c r="F110" s="24">
        <v>2</v>
      </c>
    </row>
    <row r="111" spans="1:6" ht="12.75">
      <c r="A111" s="35">
        <v>632132</v>
      </c>
      <c r="B111" s="36" t="s">
        <v>26</v>
      </c>
      <c r="C111" s="36" t="s">
        <v>65</v>
      </c>
      <c r="D111" s="37" t="s">
        <v>51</v>
      </c>
      <c r="E111" s="38" t="s">
        <v>108</v>
      </c>
      <c r="F111" s="24">
        <v>2</v>
      </c>
    </row>
    <row r="112" spans="1:6" ht="12.75">
      <c r="A112" s="35">
        <v>632133</v>
      </c>
      <c r="B112" s="36" t="s">
        <v>79</v>
      </c>
      <c r="C112" s="36" t="s">
        <v>80</v>
      </c>
      <c r="D112" s="37"/>
      <c r="E112" s="38" t="s">
        <v>108</v>
      </c>
      <c r="F112" s="24">
        <v>2</v>
      </c>
    </row>
    <row r="113" spans="1:6" ht="12.75">
      <c r="A113" s="35">
        <v>632134</v>
      </c>
      <c r="B113" s="36" t="s">
        <v>26</v>
      </c>
      <c r="C113" s="36" t="s">
        <v>50</v>
      </c>
      <c r="D113" s="37"/>
      <c r="E113" s="38" t="s">
        <v>108</v>
      </c>
      <c r="F113" s="24">
        <v>2</v>
      </c>
    </row>
    <row r="114" spans="1:6" ht="12.75">
      <c r="A114" s="35">
        <v>632141</v>
      </c>
      <c r="B114" s="36" t="s">
        <v>140</v>
      </c>
      <c r="C114" s="36" t="s">
        <v>141</v>
      </c>
      <c r="D114" s="37" t="s">
        <v>51</v>
      </c>
      <c r="E114" s="38" t="s">
        <v>111</v>
      </c>
      <c r="F114" s="24">
        <v>2</v>
      </c>
    </row>
    <row r="115" spans="1:6" ht="12.75">
      <c r="A115" s="35">
        <v>632142</v>
      </c>
      <c r="B115" s="36" t="s">
        <v>112</v>
      </c>
      <c r="C115" s="36" t="s">
        <v>113</v>
      </c>
      <c r="D115" s="37" t="s">
        <v>51</v>
      </c>
      <c r="E115" s="38" t="s">
        <v>111</v>
      </c>
      <c r="F115" s="24">
        <v>2</v>
      </c>
    </row>
    <row r="116" spans="1:6" ht="12.75">
      <c r="A116" s="35">
        <v>632143</v>
      </c>
      <c r="B116" s="36" t="s">
        <v>114</v>
      </c>
      <c r="C116" s="36" t="s">
        <v>35</v>
      </c>
      <c r="D116" s="37" t="s">
        <v>19</v>
      </c>
      <c r="E116" s="38" t="s">
        <v>111</v>
      </c>
      <c r="F116" s="24">
        <v>2</v>
      </c>
    </row>
    <row r="117" spans="1:6" ht="12.75">
      <c r="A117" s="35">
        <v>632144</v>
      </c>
      <c r="B117" s="36" t="s">
        <v>115</v>
      </c>
      <c r="C117" s="36" t="s">
        <v>116</v>
      </c>
      <c r="D117" s="37" t="s">
        <v>44</v>
      </c>
      <c r="E117" s="38" t="s">
        <v>111</v>
      </c>
      <c r="F117" s="24">
        <v>2</v>
      </c>
    </row>
    <row r="118" spans="1:6" ht="12.75">
      <c r="A118" s="35">
        <v>632151</v>
      </c>
      <c r="B118" s="36" t="s">
        <v>138</v>
      </c>
      <c r="C118" s="36" t="s">
        <v>139</v>
      </c>
      <c r="D118" s="37"/>
      <c r="E118" s="38" t="s">
        <v>117</v>
      </c>
      <c r="F118" s="24">
        <v>2</v>
      </c>
    </row>
    <row r="119" spans="1:6" ht="12.75">
      <c r="A119" s="35">
        <v>632152</v>
      </c>
      <c r="B119" s="36" t="s">
        <v>26</v>
      </c>
      <c r="C119" s="36" t="s">
        <v>101</v>
      </c>
      <c r="D119" s="37" t="s">
        <v>36</v>
      </c>
      <c r="E119" s="38" t="s">
        <v>117</v>
      </c>
      <c r="F119" s="24">
        <v>2</v>
      </c>
    </row>
    <row r="120" spans="1:6" ht="12.75">
      <c r="A120" s="35">
        <v>632153</v>
      </c>
      <c r="B120" s="36" t="s">
        <v>118</v>
      </c>
      <c r="C120" s="36" t="s">
        <v>119</v>
      </c>
      <c r="D120" s="37" t="s">
        <v>36</v>
      </c>
      <c r="E120" s="38" t="s">
        <v>117</v>
      </c>
      <c r="F120" s="24">
        <v>2</v>
      </c>
    </row>
    <row r="121" spans="1:6" ht="13.5" thickBot="1">
      <c r="A121" s="39">
        <v>632154</v>
      </c>
      <c r="B121" s="40" t="s">
        <v>120</v>
      </c>
      <c r="C121" s="40" t="s">
        <v>121</v>
      </c>
      <c r="D121" s="41" t="s">
        <v>25</v>
      </c>
      <c r="E121" s="42" t="s">
        <v>117</v>
      </c>
      <c r="F121" s="43">
        <v>2</v>
      </c>
    </row>
    <row r="122" spans="1:6" ht="12.75">
      <c r="A122" s="35">
        <v>633011</v>
      </c>
      <c r="B122" s="36" t="s">
        <v>17</v>
      </c>
      <c r="C122" s="36" t="s">
        <v>18</v>
      </c>
      <c r="D122" s="37" t="s">
        <v>19</v>
      </c>
      <c r="E122" s="38" t="s">
        <v>20</v>
      </c>
      <c r="F122" s="24">
        <v>3</v>
      </c>
    </row>
    <row r="123" spans="1:6" ht="12.75">
      <c r="A123" s="35">
        <v>633012</v>
      </c>
      <c r="B123" s="36" t="s">
        <v>21</v>
      </c>
      <c r="C123" s="36" t="s">
        <v>22</v>
      </c>
      <c r="D123" s="37" t="s">
        <v>19</v>
      </c>
      <c r="E123" s="38" t="s">
        <v>20</v>
      </c>
      <c r="F123" s="24">
        <v>3</v>
      </c>
    </row>
    <row r="124" spans="1:6" ht="12.75">
      <c r="A124" s="35">
        <v>633013</v>
      </c>
      <c r="B124" s="36" t="s">
        <v>23</v>
      </c>
      <c r="C124" s="36" t="s">
        <v>24</v>
      </c>
      <c r="D124" s="37" t="s">
        <v>25</v>
      </c>
      <c r="E124" s="38" t="s">
        <v>20</v>
      </c>
      <c r="F124" s="24">
        <v>3</v>
      </c>
    </row>
    <row r="125" spans="1:6" ht="12.75">
      <c r="A125" s="35">
        <v>633014</v>
      </c>
      <c r="B125" s="36" t="s">
        <v>26</v>
      </c>
      <c r="C125" s="36" t="s">
        <v>27</v>
      </c>
      <c r="D125" s="37" t="s">
        <v>25</v>
      </c>
      <c r="E125" s="38" t="s">
        <v>20</v>
      </c>
      <c r="F125" s="24">
        <v>3</v>
      </c>
    </row>
    <row r="126" spans="1:6" ht="12.75">
      <c r="A126" s="35">
        <v>633021</v>
      </c>
      <c r="B126" s="36" t="s">
        <v>28</v>
      </c>
      <c r="C126" s="36" t="s">
        <v>29</v>
      </c>
      <c r="D126" s="37" t="s">
        <v>19</v>
      </c>
      <c r="E126" s="38" t="s">
        <v>30</v>
      </c>
      <c r="F126" s="24">
        <v>3</v>
      </c>
    </row>
    <row r="127" spans="1:6" ht="12.75">
      <c r="A127" s="35">
        <v>633022</v>
      </c>
      <c r="B127" s="36" t="s">
        <v>31</v>
      </c>
      <c r="C127" s="36" t="s">
        <v>32</v>
      </c>
      <c r="D127" s="37" t="s">
        <v>33</v>
      </c>
      <c r="E127" s="38" t="s">
        <v>30</v>
      </c>
      <c r="F127" s="24">
        <v>3</v>
      </c>
    </row>
    <row r="128" spans="1:6" ht="12.75">
      <c r="A128" s="35">
        <v>633023</v>
      </c>
      <c r="B128" s="36" t="s">
        <v>34</v>
      </c>
      <c r="C128" s="36" t="s">
        <v>35</v>
      </c>
      <c r="D128" s="37" t="s">
        <v>36</v>
      </c>
      <c r="E128" s="38" t="s">
        <v>30</v>
      </c>
      <c r="F128" s="24">
        <v>3</v>
      </c>
    </row>
    <row r="129" spans="1:6" ht="12.75">
      <c r="A129" s="35">
        <v>633024</v>
      </c>
      <c r="B129" s="36" t="s">
        <v>37</v>
      </c>
      <c r="C129" s="36" t="s">
        <v>38</v>
      </c>
      <c r="D129" s="37" t="s">
        <v>33</v>
      </c>
      <c r="E129" s="38" t="s">
        <v>30</v>
      </c>
      <c r="F129" s="24">
        <v>3</v>
      </c>
    </row>
    <row r="130" spans="1:6" ht="12.75">
      <c r="A130" s="35">
        <v>633031</v>
      </c>
      <c r="B130" s="36" t="s">
        <v>39</v>
      </c>
      <c r="C130" s="36" t="s">
        <v>40</v>
      </c>
      <c r="D130" s="37" t="s">
        <v>25</v>
      </c>
      <c r="E130" s="38" t="s">
        <v>41</v>
      </c>
      <c r="F130" s="24">
        <v>3</v>
      </c>
    </row>
    <row r="131" spans="1:6" ht="12.75">
      <c r="A131" s="35">
        <v>633032</v>
      </c>
      <c r="B131" s="36" t="s">
        <v>42</v>
      </c>
      <c r="C131" s="36" t="s">
        <v>43</v>
      </c>
      <c r="D131" s="37" t="s">
        <v>44</v>
      </c>
      <c r="E131" s="38" t="s">
        <v>41</v>
      </c>
      <c r="F131" s="24">
        <v>3</v>
      </c>
    </row>
    <row r="132" spans="1:6" ht="12.75">
      <c r="A132" s="35">
        <v>633033</v>
      </c>
      <c r="B132" s="36" t="s">
        <v>45</v>
      </c>
      <c r="C132" s="36" t="s">
        <v>46</v>
      </c>
      <c r="D132" s="37" t="s">
        <v>33</v>
      </c>
      <c r="E132" s="38" t="s">
        <v>41</v>
      </c>
      <c r="F132" s="24">
        <v>3</v>
      </c>
    </row>
    <row r="133" spans="1:6" ht="12.75">
      <c r="A133" s="35">
        <v>633034</v>
      </c>
      <c r="B133" s="36" t="s">
        <v>47</v>
      </c>
      <c r="C133" s="36" t="s">
        <v>48</v>
      </c>
      <c r="D133" s="37" t="s">
        <v>33</v>
      </c>
      <c r="E133" s="38" t="s">
        <v>41</v>
      </c>
      <c r="F133" s="24">
        <v>3</v>
      </c>
    </row>
    <row r="134" spans="1:6" ht="12.75">
      <c r="A134" s="35">
        <v>633041</v>
      </c>
      <c r="B134" s="36" t="s">
        <v>49</v>
      </c>
      <c r="C134" s="36" t="s">
        <v>50</v>
      </c>
      <c r="D134" s="37" t="s">
        <v>51</v>
      </c>
      <c r="E134" s="38" t="s">
        <v>52</v>
      </c>
      <c r="F134" s="24">
        <v>3</v>
      </c>
    </row>
    <row r="135" spans="1:6" ht="12.75">
      <c r="A135" s="35">
        <v>633042</v>
      </c>
      <c r="B135" s="36" t="s">
        <v>53</v>
      </c>
      <c r="C135" s="36" t="s">
        <v>128</v>
      </c>
      <c r="D135" s="37" t="s">
        <v>44</v>
      </c>
      <c r="E135" s="38" t="s">
        <v>52</v>
      </c>
      <c r="F135" s="24">
        <v>3</v>
      </c>
    </row>
    <row r="136" spans="1:6" ht="12.75">
      <c r="A136" s="35">
        <v>633043</v>
      </c>
      <c r="B136" s="36" t="s">
        <v>89</v>
      </c>
      <c r="C136" s="36" t="s">
        <v>90</v>
      </c>
      <c r="D136" s="37" t="s">
        <v>78</v>
      </c>
      <c r="E136" s="38" t="s">
        <v>52</v>
      </c>
      <c r="F136" s="24">
        <v>3</v>
      </c>
    </row>
    <row r="137" spans="1:6" ht="12.75">
      <c r="A137" s="35">
        <v>633044</v>
      </c>
      <c r="B137" s="36" t="s">
        <v>17</v>
      </c>
      <c r="C137" s="36" t="s">
        <v>127</v>
      </c>
      <c r="D137" s="37" t="s">
        <v>78</v>
      </c>
      <c r="E137" s="38" t="s">
        <v>52</v>
      </c>
      <c r="F137" s="24">
        <v>3</v>
      </c>
    </row>
    <row r="138" spans="1:6" ht="12.75">
      <c r="A138" s="35">
        <v>633051</v>
      </c>
      <c r="B138" s="36" t="s">
        <v>54</v>
      </c>
      <c r="C138" s="36" t="s">
        <v>55</v>
      </c>
      <c r="D138" s="37" t="s">
        <v>51</v>
      </c>
      <c r="E138" s="38" t="s">
        <v>56</v>
      </c>
      <c r="F138" s="24">
        <v>3</v>
      </c>
    </row>
    <row r="139" spans="1:6" ht="12.75">
      <c r="A139" s="35">
        <v>633052</v>
      </c>
      <c r="B139" s="36" t="s">
        <v>57</v>
      </c>
      <c r="C139" s="36" t="s">
        <v>58</v>
      </c>
      <c r="D139" s="37" t="s">
        <v>25</v>
      </c>
      <c r="E139" s="38" t="s">
        <v>56</v>
      </c>
      <c r="F139" s="24">
        <v>3</v>
      </c>
    </row>
    <row r="140" spans="1:6" ht="12.75">
      <c r="A140" s="35">
        <v>633053</v>
      </c>
      <c r="B140" s="36" t="s">
        <v>57</v>
      </c>
      <c r="C140" s="36" t="s">
        <v>59</v>
      </c>
      <c r="D140" s="37" t="s">
        <v>51</v>
      </c>
      <c r="E140" s="38" t="s">
        <v>56</v>
      </c>
      <c r="F140" s="24">
        <v>3</v>
      </c>
    </row>
    <row r="141" spans="1:6" ht="12.75">
      <c r="A141" s="35">
        <v>633054</v>
      </c>
      <c r="B141" s="36" t="s">
        <v>142</v>
      </c>
      <c r="C141" s="36" t="s">
        <v>119</v>
      </c>
      <c r="D141" s="37" t="s">
        <v>44</v>
      </c>
      <c r="E141" s="38" t="s">
        <v>56</v>
      </c>
      <c r="F141" s="24">
        <v>3</v>
      </c>
    </row>
    <row r="142" spans="1:6" ht="12.75">
      <c r="A142" s="35">
        <v>633061</v>
      </c>
      <c r="B142" s="36" t="s">
        <v>60</v>
      </c>
      <c r="C142" s="36" t="s">
        <v>119</v>
      </c>
      <c r="D142" s="37" t="s">
        <v>33</v>
      </c>
      <c r="E142" s="38" t="s">
        <v>61</v>
      </c>
      <c r="F142" s="24">
        <v>3</v>
      </c>
    </row>
    <row r="143" spans="1:6" ht="12.75">
      <c r="A143" s="35">
        <v>633062</v>
      </c>
      <c r="B143" s="36" t="s">
        <v>62</v>
      </c>
      <c r="C143" s="36" t="s">
        <v>55</v>
      </c>
      <c r="D143" s="37" t="s">
        <v>25</v>
      </c>
      <c r="E143" s="38" t="s">
        <v>61</v>
      </c>
      <c r="F143" s="24">
        <v>3</v>
      </c>
    </row>
    <row r="144" spans="1:6" ht="12.75">
      <c r="A144" s="35">
        <v>633063</v>
      </c>
      <c r="B144" s="36" t="s">
        <v>63</v>
      </c>
      <c r="C144" s="36" t="s">
        <v>64</v>
      </c>
      <c r="D144" s="37" t="s">
        <v>44</v>
      </c>
      <c r="E144" s="38" t="s">
        <v>61</v>
      </c>
      <c r="F144" s="24">
        <v>3</v>
      </c>
    </row>
    <row r="145" spans="1:6" ht="12.75">
      <c r="A145" s="35">
        <v>633064</v>
      </c>
      <c r="B145" s="36" t="s">
        <v>136</v>
      </c>
      <c r="C145" s="36" t="s">
        <v>137</v>
      </c>
      <c r="D145" s="37"/>
      <c r="E145" s="38" t="s">
        <v>61</v>
      </c>
      <c r="F145" s="24">
        <v>3</v>
      </c>
    </row>
    <row r="146" spans="1:6" ht="12.75">
      <c r="A146" s="35">
        <v>633071</v>
      </c>
      <c r="B146" s="36" t="s">
        <v>66</v>
      </c>
      <c r="C146" s="36" t="s">
        <v>67</v>
      </c>
      <c r="D146" s="37" t="s">
        <v>19</v>
      </c>
      <c r="E146" s="38" t="s">
        <v>68</v>
      </c>
      <c r="F146" s="24">
        <v>3</v>
      </c>
    </row>
    <row r="147" spans="1:6" ht="12.75">
      <c r="A147" s="35">
        <v>633072</v>
      </c>
      <c r="B147" s="36" t="s">
        <v>133</v>
      </c>
      <c r="C147" s="36" t="s">
        <v>134</v>
      </c>
      <c r="D147" s="37"/>
      <c r="E147" s="38" t="s">
        <v>68</v>
      </c>
      <c r="F147" s="24">
        <v>3</v>
      </c>
    </row>
    <row r="148" spans="1:6" ht="12.75">
      <c r="A148" s="35">
        <v>633073</v>
      </c>
      <c r="B148" s="36" t="s">
        <v>69</v>
      </c>
      <c r="C148" s="36" t="s">
        <v>70</v>
      </c>
      <c r="D148" s="37" t="s">
        <v>19</v>
      </c>
      <c r="E148" s="38" t="s">
        <v>68</v>
      </c>
      <c r="F148" s="24">
        <v>3</v>
      </c>
    </row>
    <row r="149" spans="1:6" ht="12.75">
      <c r="A149" s="35">
        <v>633074</v>
      </c>
      <c r="B149" s="36" t="s">
        <v>71</v>
      </c>
      <c r="C149" s="36" t="s">
        <v>72</v>
      </c>
      <c r="D149" s="37" t="s">
        <v>19</v>
      </c>
      <c r="E149" s="38" t="s">
        <v>68</v>
      </c>
      <c r="F149" s="24">
        <v>3</v>
      </c>
    </row>
    <row r="150" spans="1:6" ht="12.75">
      <c r="A150" s="35">
        <v>633081</v>
      </c>
      <c r="B150" s="36" t="s">
        <v>73</v>
      </c>
      <c r="C150" s="36" t="s">
        <v>74</v>
      </c>
      <c r="D150" s="37" t="s">
        <v>33</v>
      </c>
      <c r="E150" s="38" t="s">
        <v>75</v>
      </c>
      <c r="F150" s="24">
        <v>3</v>
      </c>
    </row>
    <row r="151" spans="1:6" ht="12.75">
      <c r="A151" s="35">
        <v>633082</v>
      </c>
      <c r="B151" s="36" t="s">
        <v>73</v>
      </c>
      <c r="C151" s="36" t="s">
        <v>76</v>
      </c>
      <c r="D151" s="37" t="s">
        <v>51</v>
      </c>
      <c r="E151" s="38" t="s">
        <v>75</v>
      </c>
      <c r="F151" s="24">
        <v>3</v>
      </c>
    </row>
    <row r="152" spans="1:6" ht="12.75">
      <c r="A152" s="35">
        <v>633083</v>
      </c>
      <c r="B152" s="36" t="s">
        <v>26</v>
      </c>
      <c r="C152" s="36" t="s">
        <v>77</v>
      </c>
      <c r="D152" s="37" t="s">
        <v>78</v>
      </c>
      <c r="E152" s="38" t="s">
        <v>75</v>
      </c>
      <c r="F152" s="24">
        <v>3</v>
      </c>
    </row>
    <row r="153" spans="1:6" ht="12.75">
      <c r="A153" s="35">
        <v>633084</v>
      </c>
      <c r="B153" s="36" t="s">
        <v>109</v>
      </c>
      <c r="C153" s="36" t="s">
        <v>55</v>
      </c>
      <c r="D153" s="37"/>
      <c r="E153" s="38" t="s">
        <v>75</v>
      </c>
      <c r="F153" s="24">
        <v>3</v>
      </c>
    </row>
    <row r="154" spans="1:6" ht="12.75">
      <c r="A154" s="35">
        <v>633091</v>
      </c>
      <c r="B154" s="36" t="s">
        <v>81</v>
      </c>
      <c r="C154" s="36" t="s">
        <v>82</v>
      </c>
      <c r="D154" s="37" t="s">
        <v>19</v>
      </c>
      <c r="E154" s="38" t="s">
        <v>83</v>
      </c>
      <c r="F154" s="24">
        <v>3</v>
      </c>
    </row>
    <row r="155" spans="1:6" ht="12.75">
      <c r="A155" s="35">
        <v>633092</v>
      </c>
      <c r="B155" s="36" t="s">
        <v>84</v>
      </c>
      <c r="C155" s="36" t="s">
        <v>85</v>
      </c>
      <c r="D155" s="37" t="s">
        <v>78</v>
      </c>
      <c r="E155" s="38" t="s">
        <v>83</v>
      </c>
      <c r="F155" s="24">
        <v>3</v>
      </c>
    </row>
    <row r="156" spans="1:6" ht="12.75">
      <c r="A156" s="35">
        <v>633093</v>
      </c>
      <c r="B156" s="36" t="s">
        <v>86</v>
      </c>
      <c r="C156" s="36" t="s">
        <v>87</v>
      </c>
      <c r="D156" s="37" t="s">
        <v>51</v>
      </c>
      <c r="E156" s="38" t="s">
        <v>83</v>
      </c>
      <c r="F156" s="24">
        <v>3</v>
      </c>
    </row>
    <row r="157" spans="1:6" ht="12.75">
      <c r="A157" s="35">
        <v>633094</v>
      </c>
      <c r="B157" s="36" t="s">
        <v>81</v>
      </c>
      <c r="C157" s="36" t="s">
        <v>38</v>
      </c>
      <c r="D157" s="37" t="s">
        <v>25</v>
      </c>
      <c r="E157" s="38" t="s">
        <v>83</v>
      </c>
      <c r="F157" s="24">
        <v>3</v>
      </c>
    </row>
    <row r="158" spans="1:6" ht="12.75">
      <c r="A158" s="35">
        <v>633101</v>
      </c>
      <c r="B158" s="36" t="s">
        <v>23</v>
      </c>
      <c r="C158" s="36" t="s">
        <v>18</v>
      </c>
      <c r="D158" s="37" t="s">
        <v>36</v>
      </c>
      <c r="E158" s="38" t="s">
        <v>88</v>
      </c>
      <c r="F158" s="24">
        <v>3</v>
      </c>
    </row>
    <row r="159" spans="1:6" ht="12.75">
      <c r="A159" s="35">
        <v>633102</v>
      </c>
      <c r="B159" s="36" t="s">
        <v>122</v>
      </c>
      <c r="C159" s="36" t="s">
        <v>123</v>
      </c>
      <c r="D159" s="37" t="s">
        <v>36</v>
      </c>
      <c r="E159" s="38" t="s">
        <v>88</v>
      </c>
      <c r="F159" s="24">
        <v>3</v>
      </c>
    </row>
    <row r="160" spans="1:6" ht="12.75">
      <c r="A160" s="35">
        <v>633103</v>
      </c>
      <c r="B160" s="36" t="s">
        <v>124</v>
      </c>
      <c r="C160" s="36" t="s">
        <v>125</v>
      </c>
      <c r="D160" s="37" t="s">
        <v>126</v>
      </c>
      <c r="E160" s="38" t="s">
        <v>88</v>
      </c>
      <c r="F160" s="24">
        <v>3</v>
      </c>
    </row>
    <row r="161" spans="1:6" ht="12.75">
      <c r="A161" s="35">
        <v>633104</v>
      </c>
      <c r="B161" s="36" t="s">
        <v>91</v>
      </c>
      <c r="C161" s="36" t="s">
        <v>92</v>
      </c>
      <c r="D161" s="37" t="s">
        <v>25</v>
      </c>
      <c r="E161" s="38" t="s">
        <v>88</v>
      </c>
      <c r="F161" s="24">
        <v>3</v>
      </c>
    </row>
    <row r="162" spans="1:6" ht="12.75">
      <c r="A162" s="35">
        <v>633111</v>
      </c>
      <c r="B162" s="36" t="s">
        <v>93</v>
      </c>
      <c r="C162" s="36" t="s">
        <v>32</v>
      </c>
      <c r="D162" s="37" t="s">
        <v>36</v>
      </c>
      <c r="E162" s="38" t="s">
        <v>94</v>
      </c>
      <c r="F162" s="24">
        <v>3</v>
      </c>
    </row>
    <row r="163" spans="1:6" ht="12.75">
      <c r="A163" s="35">
        <v>633112</v>
      </c>
      <c r="B163" s="36" t="s">
        <v>95</v>
      </c>
      <c r="C163" s="36" t="s">
        <v>96</v>
      </c>
      <c r="D163" s="37" t="s">
        <v>44</v>
      </c>
      <c r="E163" s="38" t="s">
        <v>94</v>
      </c>
      <c r="F163" s="24">
        <v>3</v>
      </c>
    </row>
    <row r="164" spans="1:6" ht="12.75">
      <c r="A164" s="35">
        <v>633113</v>
      </c>
      <c r="B164" s="36" t="s">
        <v>95</v>
      </c>
      <c r="C164" s="36" t="s">
        <v>97</v>
      </c>
      <c r="D164" s="37" t="s">
        <v>36</v>
      </c>
      <c r="E164" s="38" t="s">
        <v>94</v>
      </c>
      <c r="F164" s="24">
        <v>3</v>
      </c>
    </row>
    <row r="165" spans="1:6" ht="12.75">
      <c r="A165" s="35">
        <v>633114</v>
      </c>
      <c r="B165" s="36" t="s">
        <v>98</v>
      </c>
      <c r="C165" s="36" t="s">
        <v>99</v>
      </c>
      <c r="D165" s="37" t="s">
        <v>25</v>
      </c>
      <c r="E165" s="38" t="s">
        <v>94</v>
      </c>
      <c r="F165" s="24">
        <v>3</v>
      </c>
    </row>
    <row r="166" spans="1:6" ht="12.75">
      <c r="A166" s="35">
        <v>633121</v>
      </c>
      <c r="B166" s="36" t="s">
        <v>100</v>
      </c>
      <c r="C166" s="36" t="s">
        <v>101</v>
      </c>
      <c r="D166" s="37" t="s">
        <v>78</v>
      </c>
      <c r="E166" s="38" t="s">
        <v>102</v>
      </c>
      <c r="F166" s="24">
        <v>3</v>
      </c>
    </row>
    <row r="167" spans="1:6" ht="12.75">
      <c r="A167" s="35">
        <v>633122</v>
      </c>
      <c r="B167" s="36" t="s">
        <v>103</v>
      </c>
      <c r="C167" s="36" t="s">
        <v>104</v>
      </c>
      <c r="D167" s="37" t="s">
        <v>19</v>
      </c>
      <c r="E167" s="38" t="s">
        <v>102</v>
      </c>
      <c r="F167" s="24">
        <v>3</v>
      </c>
    </row>
    <row r="168" spans="1:6" ht="12.75">
      <c r="A168" s="35">
        <v>633123</v>
      </c>
      <c r="B168" s="36" t="s">
        <v>105</v>
      </c>
      <c r="C168" s="36" t="s">
        <v>106</v>
      </c>
      <c r="D168" s="37" t="s">
        <v>19</v>
      </c>
      <c r="E168" s="38" t="s">
        <v>102</v>
      </c>
      <c r="F168" s="24">
        <v>3</v>
      </c>
    </row>
    <row r="169" spans="1:6" ht="12.75">
      <c r="A169" s="35">
        <v>633124</v>
      </c>
      <c r="B169" s="36" t="s">
        <v>107</v>
      </c>
      <c r="C169" s="36" t="s">
        <v>80</v>
      </c>
      <c r="D169" s="37" t="s">
        <v>44</v>
      </c>
      <c r="E169" s="38" t="s">
        <v>102</v>
      </c>
      <c r="F169" s="24">
        <v>3</v>
      </c>
    </row>
    <row r="170" spans="1:6" ht="12.75">
      <c r="A170" s="35">
        <v>633131</v>
      </c>
      <c r="B170" s="36" t="s">
        <v>130</v>
      </c>
      <c r="C170" s="36" t="s">
        <v>135</v>
      </c>
      <c r="D170" s="37"/>
      <c r="E170" s="38" t="s">
        <v>108</v>
      </c>
      <c r="F170" s="24">
        <v>3</v>
      </c>
    </row>
    <row r="171" spans="1:6" ht="12.75">
      <c r="A171" s="35">
        <v>633132</v>
      </c>
      <c r="B171" s="36" t="s">
        <v>26</v>
      </c>
      <c r="C171" s="36" t="s">
        <v>65</v>
      </c>
      <c r="D171" s="37" t="s">
        <v>51</v>
      </c>
      <c r="E171" s="38" t="s">
        <v>108</v>
      </c>
      <c r="F171" s="24">
        <v>3</v>
      </c>
    </row>
    <row r="172" spans="1:6" ht="12.75">
      <c r="A172" s="35">
        <v>633133</v>
      </c>
      <c r="B172" s="36" t="s">
        <v>79</v>
      </c>
      <c r="C172" s="36" t="s">
        <v>80</v>
      </c>
      <c r="D172" s="37"/>
      <c r="E172" s="38" t="s">
        <v>108</v>
      </c>
      <c r="F172" s="24">
        <v>3</v>
      </c>
    </row>
    <row r="173" spans="1:6" ht="12.75">
      <c r="A173" s="35">
        <v>633134</v>
      </c>
      <c r="B173" s="36" t="s">
        <v>26</v>
      </c>
      <c r="C173" s="36" t="s">
        <v>50</v>
      </c>
      <c r="D173" s="37"/>
      <c r="E173" s="38" t="s">
        <v>108</v>
      </c>
      <c r="F173" s="24">
        <v>3</v>
      </c>
    </row>
    <row r="174" spans="1:6" ht="12.75">
      <c r="A174" s="35">
        <v>633141</v>
      </c>
      <c r="B174" s="36" t="s">
        <v>140</v>
      </c>
      <c r="C174" s="36" t="s">
        <v>141</v>
      </c>
      <c r="D174" s="37" t="s">
        <v>51</v>
      </c>
      <c r="E174" s="38" t="s">
        <v>111</v>
      </c>
      <c r="F174" s="24">
        <v>3</v>
      </c>
    </row>
    <row r="175" spans="1:6" ht="12.75">
      <c r="A175" s="35">
        <v>633142</v>
      </c>
      <c r="B175" s="36" t="s">
        <v>112</v>
      </c>
      <c r="C175" s="36" t="s">
        <v>113</v>
      </c>
      <c r="D175" s="37" t="s">
        <v>51</v>
      </c>
      <c r="E175" s="38" t="s">
        <v>111</v>
      </c>
      <c r="F175" s="24">
        <v>3</v>
      </c>
    </row>
    <row r="176" spans="1:6" ht="12.75">
      <c r="A176" s="35">
        <v>633143</v>
      </c>
      <c r="B176" s="36" t="s">
        <v>114</v>
      </c>
      <c r="C176" s="36" t="s">
        <v>35</v>
      </c>
      <c r="D176" s="37" t="s">
        <v>19</v>
      </c>
      <c r="E176" s="38" t="s">
        <v>111</v>
      </c>
      <c r="F176" s="24">
        <v>3</v>
      </c>
    </row>
    <row r="177" spans="1:6" ht="12.75">
      <c r="A177" s="35">
        <v>633144</v>
      </c>
      <c r="B177" s="36" t="s">
        <v>115</v>
      </c>
      <c r="C177" s="36" t="s">
        <v>116</v>
      </c>
      <c r="D177" s="37" t="s">
        <v>44</v>
      </c>
      <c r="E177" s="38" t="s">
        <v>111</v>
      </c>
      <c r="F177" s="24">
        <v>3</v>
      </c>
    </row>
    <row r="178" spans="1:6" ht="12.75">
      <c r="A178" s="35">
        <v>633151</v>
      </c>
      <c r="B178" s="36" t="s">
        <v>138</v>
      </c>
      <c r="C178" s="36" t="s">
        <v>139</v>
      </c>
      <c r="D178" s="37"/>
      <c r="E178" s="38" t="s">
        <v>117</v>
      </c>
      <c r="F178" s="24">
        <v>3</v>
      </c>
    </row>
    <row r="179" spans="1:6" ht="12.75">
      <c r="A179" s="35">
        <v>633152</v>
      </c>
      <c r="B179" s="36" t="s">
        <v>26</v>
      </c>
      <c r="C179" s="36" t="s">
        <v>101</v>
      </c>
      <c r="D179" s="37" t="s">
        <v>36</v>
      </c>
      <c r="E179" s="38" t="s">
        <v>117</v>
      </c>
      <c r="F179" s="24">
        <v>3</v>
      </c>
    </row>
    <row r="180" spans="1:6" ht="12.75">
      <c r="A180" s="35">
        <v>633153</v>
      </c>
      <c r="B180" s="36" t="s">
        <v>118</v>
      </c>
      <c r="C180" s="36" t="s">
        <v>119</v>
      </c>
      <c r="D180" s="37" t="s">
        <v>36</v>
      </c>
      <c r="E180" s="38" t="s">
        <v>117</v>
      </c>
      <c r="F180" s="24">
        <v>3</v>
      </c>
    </row>
    <row r="181" spans="1:6" ht="12.75">
      <c r="A181" s="35">
        <v>633154</v>
      </c>
      <c r="B181" s="36" t="s">
        <v>120</v>
      </c>
      <c r="C181" s="36" t="s">
        <v>121</v>
      </c>
      <c r="D181" s="37" t="s">
        <v>25</v>
      </c>
      <c r="E181" s="38" t="s">
        <v>117</v>
      </c>
      <c r="F181" s="24">
        <v>3</v>
      </c>
    </row>
  </sheetData>
  <printOptions/>
  <pageMargins left="0.75" right="0.75" top="1" bottom="1" header="0.4921259845" footer="0.4921259845"/>
  <pageSetup horizontalDpi="600" verticalDpi="600" orientation="portrait" paperSize="9" r:id="rId1"/>
  <ignoredErrors>
    <ignoredError sqref="J27:J61 D119:D133 I2:I61 J2:J25 D34:D35 D2:D15 D62:D73 D154:D156 D28:D32 D38 D26 D94:D96 D41:D49 D51 D86 D146 D171 D59:D61 D111 D102:D109 D162:D169 D82:D84 D22:D24 D55:D57 D148:D152 D88:D92 D115:D117 D175:D177 D179:D181 D18:D20 D78:D80 D138:D140 D142:D1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B1:IU30"/>
  <sheetViews>
    <sheetView showGridLines="0" showRowColHeaders="0" workbookViewId="0" topLeftCell="A1">
      <selection activeCell="H24" sqref="H24"/>
    </sheetView>
  </sheetViews>
  <sheetFormatPr defaultColWidth="11.421875" defaultRowHeight="12.75"/>
  <cols>
    <col min="2" max="2" width="8.8515625" style="0" customWidth="1"/>
    <col min="3" max="3" width="37.57421875" style="0" customWidth="1"/>
    <col min="4" max="8" width="6.7109375" style="0" customWidth="1"/>
    <col min="9" max="11" width="11.00390625" style="0" bestFit="1" customWidth="1"/>
    <col min="12" max="12" width="12.7109375" style="0" customWidth="1"/>
  </cols>
  <sheetData>
    <row r="1" spans="2:12" ht="33.75">
      <c r="B1" s="53" t="s">
        <v>129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255" ht="23.25">
      <c r="B2" s="10" t="s">
        <v>6</v>
      </c>
      <c r="C2" s="10" t="s">
        <v>0</v>
      </c>
      <c r="D2" s="10" t="s">
        <v>1</v>
      </c>
      <c r="E2" s="10" t="s">
        <v>1</v>
      </c>
      <c r="F2" s="10" t="s">
        <v>1</v>
      </c>
      <c r="G2" s="10" t="s">
        <v>1</v>
      </c>
      <c r="H2" s="10"/>
      <c r="I2" s="10" t="s">
        <v>3</v>
      </c>
      <c r="J2" s="10" t="s">
        <v>4</v>
      </c>
      <c r="K2" s="10" t="s">
        <v>5</v>
      </c>
      <c r="L2" s="10" t="s">
        <v>2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2:13" ht="26.25">
      <c r="B3" s="11">
        <v>1</v>
      </c>
      <c r="C3" s="48" t="s">
        <v>30</v>
      </c>
      <c r="D3" s="12">
        <v>93</v>
      </c>
      <c r="E3" s="12">
        <v>97</v>
      </c>
      <c r="F3" s="12">
        <v>98</v>
      </c>
      <c r="G3" s="12">
        <v>96</v>
      </c>
      <c r="H3" s="12"/>
      <c r="I3" s="13">
        <f aca="true" t="shared" si="0" ref="I3:I17">SUM(D3:H3)</f>
        <v>384</v>
      </c>
      <c r="J3" s="13">
        <v>0</v>
      </c>
      <c r="K3" s="13">
        <v>0</v>
      </c>
      <c r="L3" s="11">
        <f aca="true" t="shared" si="1" ref="L3:L17">SUM(I3:J3)</f>
        <v>384</v>
      </c>
      <c r="M3" s="2"/>
    </row>
    <row r="4" spans="2:13" ht="26.25">
      <c r="B4" s="11">
        <v>2</v>
      </c>
      <c r="C4" s="48" t="s">
        <v>20</v>
      </c>
      <c r="D4" s="12">
        <v>94</v>
      </c>
      <c r="E4" s="12">
        <v>98</v>
      </c>
      <c r="F4" s="12">
        <v>95</v>
      </c>
      <c r="G4" s="12">
        <v>94</v>
      </c>
      <c r="H4" s="12"/>
      <c r="I4" s="13">
        <f t="shared" si="0"/>
        <v>381</v>
      </c>
      <c r="J4" s="13">
        <v>0</v>
      </c>
      <c r="K4" s="13">
        <v>0</v>
      </c>
      <c r="L4" s="11">
        <f t="shared" si="1"/>
        <v>381</v>
      </c>
      <c r="M4" s="2"/>
    </row>
    <row r="5" spans="2:13" ht="26.25">
      <c r="B5" s="11">
        <v>3</v>
      </c>
      <c r="C5" s="48" t="s">
        <v>52</v>
      </c>
      <c r="D5" s="12">
        <v>97</v>
      </c>
      <c r="E5" s="12">
        <v>94</v>
      </c>
      <c r="F5" s="12">
        <v>93</v>
      </c>
      <c r="G5" s="12">
        <v>95</v>
      </c>
      <c r="H5" s="12"/>
      <c r="I5" s="13">
        <f t="shared" si="0"/>
        <v>379</v>
      </c>
      <c r="J5" s="13">
        <v>0</v>
      </c>
      <c r="K5" s="13">
        <v>0</v>
      </c>
      <c r="L5" s="11">
        <f t="shared" si="1"/>
        <v>379</v>
      </c>
      <c r="M5" s="2"/>
    </row>
    <row r="6" spans="2:13" ht="26.25">
      <c r="B6" s="11">
        <v>4</v>
      </c>
      <c r="C6" s="48" t="s">
        <v>56</v>
      </c>
      <c r="D6" s="12">
        <v>92</v>
      </c>
      <c r="E6" s="12">
        <v>93</v>
      </c>
      <c r="F6" s="12">
        <v>98</v>
      </c>
      <c r="G6" s="12">
        <v>93</v>
      </c>
      <c r="H6" s="12"/>
      <c r="I6" s="13">
        <f t="shared" si="0"/>
        <v>376</v>
      </c>
      <c r="J6" s="13">
        <v>0</v>
      </c>
      <c r="K6" s="13">
        <v>0</v>
      </c>
      <c r="L6" s="11">
        <f t="shared" si="1"/>
        <v>376</v>
      </c>
      <c r="M6" s="2"/>
    </row>
    <row r="7" spans="2:13" ht="26.25">
      <c r="B7" s="11">
        <v>5</v>
      </c>
      <c r="C7" s="48" t="s">
        <v>117</v>
      </c>
      <c r="D7" s="12">
        <v>96</v>
      </c>
      <c r="E7" s="12">
        <v>95</v>
      </c>
      <c r="F7" s="12">
        <v>91</v>
      </c>
      <c r="G7" s="12">
        <v>94</v>
      </c>
      <c r="H7" s="12"/>
      <c r="I7" s="13">
        <f t="shared" si="0"/>
        <v>376</v>
      </c>
      <c r="J7" s="13">
        <v>0</v>
      </c>
      <c r="K7" s="13">
        <v>0</v>
      </c>
      <c r="L7" s="11">
        <f t="shared" si="1"/>
        <v>376</v>
      </c>
      <c r="M7" s="2"/>
    </row>
    <row r="8" spans="2:13" ht="26.25">
      <c r="B8" s="11">
        <v>6</v>
      </c>
      <c r="C8" s="48" t="s">
        <v>94</v>
      </c>
      <c r="D8" s="12">
        <v>94</v>
      </c>
      <c r="E8" s="12">
        <v>91</v>
      </c>
      <c r="F8" s="12">
        <v>94</v>
      </c>
      <c r="G8" s="12">
        <v>95</v>
      </c>
      <c r="H8" s="12"/>
      <c r="I8" s="13">
        <f t="shared" si="0"/>
        <v>374</v>
      </c>
      <c r="J8" s="13">
        <v>0</v>
      </c>
      <c r="K8" s="13">
        <v>0</v>
      </c>
      <c r="L8" s="11">
        <f t="shared" si="1"/>
        <v>374</v>
      </c>
      <c r="M8" s="2"/>
    </row>
    <row r="9" spans="2:13" ht="26.25">
      <c r="B9" s="11">
        <v>7</v>
      </c>
      <c r="C9" s="48" t="s">
        <v>83</v>
      </c>
      <c r="D9" s="12">
        <v>93</v>
      </c>
      <c r="E9" s="12">
        <v>94</v>
      </c>
      <c r="F9" s="12">
        <v>92</v>
      </c>
      <c r="G9" s="12">
        <v>93</v>
      </c>
      <c r="H9" s="12"/>
      <c r="I9" s="13">
        <f t="shared" si="0"/>
        <v>372</v>
      </c>
      <c r="J9" s="13">
        <v>0</v>
      </c>
      <c r="K9" s="13">
        <v>0</v>
      </c>
      <c r="L9" s="11">
        <f t="shared" si="1"/>
        <v>372</v>
      </c>
      <c r="M9" s="2"/>
    </row>
    <row r="10" spans="2:13" ht="26.25">
      <c r="B10" s="11">
        <v>8</v>
      </c>
      <c r="C10" s="48" t="s">
        <v>102</v>
      </c>
      <c r="D10" s="12">
        <v>97</v>
      </c>
      <c r="E10" s="12">
        <v>91</v>
      </c>
      <c r="F10" s="12">
        <v>94</v>
      </c>
      <c r="G10" s="12">
        <v>90</v>
      </c>
      <c r="H10" s="12"/>
      <c r="I10" s="13">
        <f t="shared" si="0"/>
        <v>372</v>
      </c>
      <c r="J10" s="13">
        <v>0</v>
      </c>
      <c r="K10" s="13">
        <v>0</v>
      </c>
      <c r="L10" s="11">
        <f t="shared" si="1"/>
        <v>372</v>
      </c>
      <c r="M10" s="2"/>
    </row>
    <row r="11" spans="2:13" ht="26.25">
      <c r="B11" s="11">
        <v>9</v>
      </c>
      <c r="C11" s="48" t="s">
        <v>68</v>
      </c>
      <c r="D11" s="12">
        <v>95</v>
      </c>
      <c r="E11" s="12">
        <v>88</v>
      </c>
      <c r="F11" s="12">
        <v>95</v>
      </c>
      <c r="G11" s="12">
        <v>93</v>
      </c>
      <c r="H11" s="12"/>
      <c r="I11" s="13">
        <f t="shared" si="0"/>
        <v>371</v>
      </c>
      <c r="J11" s="13">
        <v>0</v>
      </c>
      <c r="K11" s="13">
        <v>0</v>
      </c>
      <c r="L11" s="11">
        <f t="shared" si="1"/>
        <v>371</v>
      </c>
      <c r="M11" s="2"/>
    </row>
    <row r="12" spans="2:13" ht="26.25">
      <c r="B12" s="11">
        <v>10</v>
      </c>
      <c r="C12" s="48" t="s">
        <v>41</v>
      </c>
      <c r="D12" s="12">
        <v>95</v>
      </c>
      <c r="E12" s="12">
        <v>93</v>
      </c>
      <c r="F12" s="12">
        <v>89</v>
      </c>
      <c r="G12" s="12">
        <v>93</v>
      </c>
      <c r="H12" s="12"/>
      <c r="I12" s="13">
        <f t="shared" si="0"/>
        <v>370</v>
      </c>
      <c r="J12" s="13">
        <v>0</v>
      </c>
      <c r="K12" s="13">
        <v>0</v>
      </c>
      <c r="L12" s="11">
        <f t="shared" si="1"/>
        <v>370</v>
      </c>
      <c r="M12" s="2"/>
    </row>
    <row r="13" spans="2:13" ht="26.25">
      <c r="B13" s="11">
        <v>11</v>
      </c>
      <c r="C13" s="48" t="s">
        <v>61</v>
      </c>
      <c r="D13" s="12">
        <v>92</v>
      </c>
      <c r="E13" s="12">
        <v>93</v>
      </c>
      <c r="F13" s="12">
        <v>97</v>
      </c>
      <c r="G13" s="12">
        <v>88</v>
      </c>
      <c r="H13" s="12"/>
      <c r="I13" s="13">
        <f t="shared" si="0"/>
        <v>370</v>
      </c>
      <c r="J13" s="13">
        <v>0</v>
      </c>
      <c r="K13" s="13">
        <v>0</v>
      </c>
      <c r="L13" s="11">
        <f t="shared" si="1"/>
        <v>370</v>
      </c>
      <c r="M13" s="2"/>
    </row>
    <row r="14" spans="2:13" ht="26.25">
      <c r="B14" s="11">
        <v>12</v>
      </c>
      <c r="C14" s="48" t="s">
        <v>88</v>
      </c>
      <c r="D14" s="12">
        <v>92</v>
      </c>
      <c r="E14" s="12">
        <v>90</v>
      </c>
      <c r="F14" s="12">
        <v>84</v>
      </c>
      <c r="G14" s="12">
        <v>94</v>
      </c>
      <c r="H14" s="12"/>
      <c r="I14" s="13">
        <f t="shared" si="0"/>
        <v>360</v>
      </c>
      <c r="J14" s="13">
        <v>0</v>
      </c>
      <c r="K14" s="13">
        <v>0</v>
      </c>
      <c r="L14" s="11">
        <f t="shared" si="1"/>
        <v>360</v>
      </c>
      <c r="M14" s="2"/>
    </row>
    <row r="15" spans="2:13" ht="26.25">
      <c r="B15" s="11">
        <v>13</v>
      </c>
      <c r="C15" s="48" t="s">
        <v>75</v>
      </c>
      <c r="D15" s="12">
        <v>96</v>
      </c>
      <c r="E15" s="12">
        <v>85</v>
      </c>
      <c r="F15" s="12">
        <v>91</v>
      </c>
      <c r="G15" s="12">
        <v>86</v>
      </c>
      <c r="H15" s="12"/>
      <c r="I15" s="13">
        <f t="shared" si="0"/>
        <v>358</v>
      </c>
      <c r="J15" s="13">
        <v>0</v>
      </c>
      <c r="K15" s="13">
        <v>0</v>
      </c>
      <c r="L15" s="11">
        <f t="shared" si="1"/>
        <v>358</v>
      </c>
      <c r="M15" s="2"/>
    </row>
    <row r="16" spans="2:13" ht="26.25">
      <c r="B16" s="11">
        <v>14</v>
      </c>
      <c r="C16" s="48" t="s">
        <v>111</v>
      </c>
      <c r="D16" s="12">
        <v>81</v>
      </c>
      <c r="E16" s="12">
        <v>92</v>
      </c>
      <c r="F16" s="12">
        <v>94</v>
      </c>
      <c r="G16" s="12">
        <v>91</v>
      </c>
      <c r="H16" s="12"/>
      <c r="I16" s="13">
        <f t="shared" si="0"/>
        <v>358</v>
      </c>
      <c r="J16" s="13">
        <v>0</v>
      </c>
      <c r="K16" s="13">
        <v>0</v>
      </c>
      <c r="L16" s="11">
        <f t="shared" si="1"/>
        <v>358</v>
      </c>
      <c r="M16" s="2"/>
    </row>
    <row r="17" spans="2:13" ht="26.25">
      <c r="B17" s="11">
        <v>15</v>
      </c>
      <c r="C17" s="48" t="s">
        <v>108</v>
      </c>
      <c r="D17" s="12">
        <v>87</v>
      </c>
      <c r="E17" s="12">
        <v>88</v>
      </c>
      <c r="F17" s="12">
        <v>90</v>
      </c>
      <c r="G17" s="12">
        <v>81</v>
      </c>
      <c r="H17" s="12"/>
      <c r="I17" s="13">
        <f t="shared" si="0"/>
        <v>346</v>
      </c>
      <c r="J17" s="13">
        <v>0</v>
      </c>
      <c r="K17" s="13">
        <v>0</v>
      </c>
      <c r="L17" s="11">
        <f t="shared" si="1"/>
        <v>346</v>
      </c>
      <c r="M17" s="2"/>
    </row>
    <row r="18" spans="12:13" ht="18">
      <c r="L18" s="1"/>
      <c r="M18" s="2"/>
    </row>
    <row r="19" ht="15.75">
      <c r="M19" s="2"/>
    </row>
    <row r="20" ht="15.75">
      <c r="M20" s="2"/>
    </row>
    <row r="21" ht="15.75">
      <c r="M21" s="2"/>
    </row>
    <row r="22" ht="15.75">
      <c r="M22" s="2"/>
    </row>
    <row r="23" ht="15.75">
      <c r="M23" s="2"/>
    </row>
    <row r="24" ht="15.75">
      <c r="M24" s="2"/>
    </row>
    <row r="25" ht="15.75">
      <c r="M25" s="2"/>
    </row>
    <row r="26" ht="15.75">
      <c r="M26" s="2"/>
    </row>
    <row r="27" spans="3:13" ht="18">
      <c r="C27" s="4" t="s">
        <v>9</v>
      </c>
      <c r="M27" s="2"/>
    </row>
    <row r="28" spans="3:11" ht="18">
      <c r="C28" s="4" t="s">
        <v>7</v>
      </c>
      <c r="J28" s="3"/>
      <c r="K28" s="3"/>
    </row>
    <row r="29" spans="3:11" ht="18">
      <c r="C29" s="4" t="s">
        <v>8</v>
      </c>
      <c r="J29" s="3"/>
      <c r="K29" s="3"/>
    </row>
    <row r="30" spans="10:11" ht="12.75">
      <c r="J30" s="3"/>
      <c r="K30" s="3"/>
    </row>
  </sheetData>
  <mergeCells count="1">
    <mergeCell ref="B1:L1"/>
  </mergeCells>
  <printOptions/>
  <pageMargins left="0.1968503937007874" right="0" top="0.5905511811023623" bottom="0" header="0.5118110236220472" footer="0.5118110236220472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IV31"/>
  <sheetViews>
    <sheetView showGridLines="0" showRowColHeaders="0" workbookViewId="0" topLeftCell="A1">
      <selection activeCell="D4" sqref="D4"/>
    </sheetView>
  </sheetViews>
  <sheetFormatPr defaultColWidth="11.421875" defaultRowHeight="12.75"/>
  <cols>
    <col min="2" max="2" width="9.421875" style="0" customWidth="1"/>
    <col min="3" max="3" width="37.28125" style="0" customWidth="1"/>
    <col min="4" max="8" width="6.7109375" style="0" customWidth="1"/>
    <col min="9" max="11" width="11.00390625" style="0" bestFit="1" customWidth="1"/>
    <col min="12" max="12" width="12.7109375" style="0" customWidth="1"/>
  </cols>
  <sheetData>
    <row r="1" spans="2:12" ht="33.75">
      <c r="B1" s="53" t="s">
        <v>129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256" ht="23.25">
      <c r="A2" s="49"/>
      <c r="B2" s="50" t="s">
        <v>6</v>
      </c>
      <c r="C2" s="50" t="s">
        <v>0</v>
      </c>
      <c r="D2" s="50" t="s">
        <v>1</v>
      </c>
      <c r="E2" s="50" t="s">
        <v>1</v>
      </c>
      <c r="F2" s="50" t="s">
        <v>1</v>
      </c>
      <c r="G2" s="50" t="s">
        <v>1</v>
      </c>
      <c r="H2" s="50"/>
      <c r="I2" s="50" t="s">
        <v>3</v>
      </c>
      <c r="J2" s="50" t="s">
        <v>4</v>
      </c>
      <c r="K2" s="50" t="s">
        <v>5</v>
      </c>
      <c r="L2" s="50" t="s">
        <v>2</v>
      </c>
      <c r="M2" s="51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:13" ht="26.25">
      <c r="B3" s="11">
        <v>1</v>
      </c>
      <c r="C3" s="34" t="str">
        <f>'1. Rd.'!C3</f>
        <v>Lotzwil-Langenthal l</v>
      </c>
      <c r="D3" s="12">
        <v>95</v>
      </c>
      <c r="E3" s="12">
        <v>97</v>
      </c>
      <c r="F3" s="12">
        <v>96</v>
      </c>
      <c r="G3" s="12">
        <v>96</v>
      </c>
      <c r="H3" s="12"/>
      <c r="I3" s="13">
        <f>'1. Rd.'!L3</f>
        <v>384</v>
      </c>
      <c r="J3" s="13">
        <f aca="true" t="shared" si="0" ref="J3:J17">SUM(D3:H3)</f>
        <v>384</v>
      </c>
      <c r="K3" s="13">
        <v>0</v>
      </c>
      <c r="L3" s="11">
        <f aca="true" t="shared" si="1" ref="L3:L17">SUM(I3:J3)</f>
        <v>768</v>
      </c>
      <c r="M3" s="2"/>
    </row>
    <row r="4" spans="2:13" ht="26.25">
      <c r="B4" s="11">
        <v>2</v>
      </c>
      <c r="C4" s="34" t="str">
        <f>'1. Rd.'!C4</f>
        <v>Thörishaus l</v>
      </c>
      <c r="D4" s="12">
        <v>94</v>
      </c>
      <c r="E4" s="12">
        <v>99</v>
      </c>
      <c r="F4" s="12">
        <v>96</v>
      </c>
      <c r="G4" s="12">
        <v>94</v>
      </c>
      <c r="H4" s="12"/>
      <c r="I4" s="13">
        <f>'1. Rd.'!L4</f>
        <v>381</v>
      </c>
      <c r="J4" s="13">
        <f t="shared" si="0"/>
        <v>383</v>
      </c>
      <c r="K4" s="13">
        <v>0</v>
      </c>
      <c r="L4" s="11">
        <f t="shared" si="1"/>
        <v>764</v>
      </c>
      <c r="M4" s="2"/>
    </row>
    <row r="5" spans="2:13" ht="26.25">
      <c r="B5" s="11">
        <v>3</v>
      </c>
      <c r="C5" s="34" t="str">
        <f>'1. Rd.'!C6</f>
        <v>Thun-Stadt</v>
      </c>
      <c r="D5" s="12">
        <v>93</v>
      </c>
      <c r="E5" s="12">
        <v>93</v>
      </c>
      <c r="F5" s="12">
        <v>96</v>
      </c>
      <c r="G5" s="12">
        <v>97</v>
      </c>
      <c r="H5" s="12"/>
      <c r="I5" s="13">
        <f>'1. Rd.'!L6</f>
        <v>376</v>
      </c>
      <c r="J5" s="13">
        <f t="shared" si="0"/>
        <v>379</v>
      </c>
      <c r="K5" s="13">
        <v>0</v>
      </c>
      <c r="L5" s="11">
        <f t="shared" si="1"/>
        <v>755</v>
      </c>
      <c r="M5" s="2"/>
    </row>
    <row r="6" spans="2:13" ht="26.25">
      <c r="B6" s="11">
        <v>4</v>
      </c>
      <c r="C6" s="34" t="str">
        <f>'1. Rd.'!C5</f>
        <v>Thörishaus ll</v>
      </c>
      <c r="D6" s="12">
        <v>95</v>
      </c>
      <c r="E6" s="12">
        <v>96</v>
      </c>
      <c r="F6" s="12">
        <v>92</v>
      </c>
      <c r="G6" s="12">
        <v>93</v>
      </c>
      <c r="H6" s="12"/>
      <c r="I6" s="13">
        <f>'1. Rd.'!L5</f>
        <v>379</v>
      </c>
      <c r="J6" s="13">
        <f t="shared" si="0"/>
        <v>376</v>
      </c>
      <c r="K6" s="13">
        <v>0</v>
      </c>
      <c r="L6" s="11">
        <f t="shared" si="1"/>
        <v>755</v>
      </c>
      <c r="M6" s="2"/>
    </row>
    <row r="7" spans="2:13" ht="26.25">
      <c r="B7" s="11">
        <v>5</v>
      </c>
      <c r="C7" s="34" t="str">
        <f>'1. Rd.'!C7</f>
        <v>Lotzwil-Langenthal ll</v>
      </c>
      <c r="D7" s="12">
        <v>91</v>
      </c>
      <c r="E7" s="12">
        <v>93</v>
      </c>
      <c r="F7" s="12">
        <v>95</v>
      </c>
      <c r="G7" s="12">
        <v>98</v>
      </c>
      <c r="H7" s="12"/>
      <c r="I7" s="13">
        <f>'1. Rd.'!L7</f>
        <v>376</v>
      </c>
      <c r="J7" s="13">
        <f t="shared" si="0"/>
        <v>377</v>
      </c>
      <c r="K7" s="13">
        <v>0</v>
      </c>
      <c r="L7" s="11">
        <f t="shared" si="1"/>
        <v>753</v>
      </c>
      <c r="M7" s="2"/>
    </row>
    <row r="8" spans="2:13" ht="26.25">
      <c r="B8" s="11">
        <v>6</v>
      </c>
      <c r="C8" s="34" t="str">
        <f>'1. Rd.'!C12</f>
        <v>Vechigen</v>
      </c>
      <c r="D8" s="12">
        <v>91</v>
      </c>
      <c r="E8" s="12">
        <v>95</v>
      </c>
      <c r="F8" s="12">
        <v>95</v>
      </c>
      <c r="G8" s="12">
        <v>97</v>
      </c>
      <c r="H8" s="12"/>
      <c r="I8" s="13">
        <f>'1. Rd.'!L12</f>
        <v>370</v>
      </c>
      <c r="J8" s="13">
        <f t="shared" si="0"/>
        <v>378</v>
      </c>
      <c r="K8" s="13">
        <v>0</v>
      </c>
      <c r="L8" s="11">
        <f t="shared" si="1"/>
        <v>748</v>
      </c>
      <c r="M8" s="2"/>
    </row>
    <row r="9" spans="2:13" ht="26.25">
      <c r="B9" s="11">
        <v>7</v>
      </c>
      <c r="C9" s="34" t="str">
        <f>'1. Rd.'!C10</f>
        <v>Burgdorf ll</v>
      </c>
      <c r="D9" s="12">
        <v>93</v>
      </c>
      <c r="E9" s="12">
        <v>97</v>
      </c>
      <c r="F9" s="12">
        <v>92</v>
      </c>
      <c r="G9" s="12">
        <v>93</v>
      </c>
      <c r="H9" s="12"/>
      <c r="I9" s="13">
        <f>'1. Rd.'!L10</f>
        <v>372</v>
      </c>
      <c r="J9" s="13">
        <f t="shared" si="0"/>
        <v>375</v>
      </c>
      <c r="K9" s="13">
        <v>0</v>
      </c>
      <c r="L9" s="11">
        <f t="shared" si="1"/>
        <v>747</v>
      </c>
      <c r="M9" s="2"/>
    </row>
    <row r="10" spans="2:13" ht="26.25">
      <c r="B10" s="11">
        <v>8</v>
      </c>
      <c r="C10" s="34" t="str">
        <f>'1. Rd.'!C13</f>
        <v>Burgdorf l</v>
      </c>
      <c r="D10" s="12">
        <v>89</v>
      </c>
      <c r="E10" s="12">
        <v>93</v>
      </c>
      <c r="F10" s="12">
        <v>95</v>
      </c>
      <c r="G10" s="12">
        <v>97</v>
      </c>
      <c r="H10" s="12"/>
      <c r="I10" s="13">
        <f>'1. Rd.'!L13</f>
        <v>370</v>
      </c>
      <c r="J10" s="13">
        <f t="shared" si="0"/>
        <v>374</v>
      </c>
      <c r="K10" s="13">
        <v>0</v>
      </c>
      <c r="L10" s="11">
        <f t="shared" si="1"/>
        <v>744</v>
      </c>
      <c r="M10" s="2"/>
    </row>
    <row r="11" spans="2:13" ht="26.25">
      <c r="B11" s="11">
        <v>9</v>
      </c>
      <c r="C11" s="34" t="str">
        <f>'1. Rd.'!C9</f>
        <v>Moutier-Ville</v>
      </c>
      <c r="D11" s="12">
        <v>98</v>
      </c>
      <c r="E11" s="12">
        <v>92</v>
      </c>
      <c r="F11" s="12">
        <v>92</v>
      </c>
      <c r="G11" s="12">
        <v>89</v>
      </c>
      <c r="H11" s="12"/>
      <c r="I11" s="13">
        <f>'1. Rd.'!L9</f>
        <v>372</v>
      </c>
      <c r="J11" s="13">
        <f t="shared" si="0"/>
        <v>371</v>
      </c>
      <c r="K11" s="13">
        <v>0</v>
      </c>
      <c r="L11" s="11">
        <f t="shared" si="1"/>
        <v>743</v>
      </c>
      <c r="M11" s="2"/>
    </row>
    <row r="12" spans="2:13" ht="26.25">
      <c r="B12" s="11">
        <v>10</v>
      </c>
      <c r="C12" s="34" t="str">
        <f>'1. Rd.'!C8</f>
        <v>Oberbalm</v>
      </c>
      <c r="D12" s="12">
        <v>90</v>
      </c>
      <c r="E12" s="12">
        <v>94</v>
      </c>
      <c r="F12" s="12">
        <v>91</v>
      </c>
      <c r="G12" s="12">
        <v>93</v>
      </c>
      <c r="H12" s="12"/>
      <c r="I12" s="13">
        <f>'1. Rd.'!L8</f>
        <v>374</v>
      </c>
      <c r="J12" s="13">
        <f t="shared" si="0"/>
        <v>368</v>
      </c>
      <c r="K12" s="13">
        <v>0</v>
      </c>
      <c r="L12" s="11">
        <f t="shared" si="1"/>
        <v>742</v>
      </c>
      <c r="M12" s="2"/>
    </row>
    <row r="13" spans="2:13" ht="26.25">
      <c r="B13" s="11">
        <v>11</v>
      </c>
      <c r="C13" s="34" t="str">
        <f>'1. Rd.'!C11</f>
        <v>Biel-Aegerten</v>
      </c>
      <c r="D13" s="12">
        <v>96</v>
      </c>
      <c r="E13" s="12">
        <v>84</v>
      </c>
      <c r="F13" s="12">
        <v>98</v>
      </c>
      <c r="G13" s="12">
        <v>91</v>
      </c>
      <c r="H13" s="12"/>
      <c r="I13" s="13">
        <f>'1. Rd.'!L11</f>
        <v>371</v>
      </c>
      <c r="J13" s="13">
        <f t="shared" si="0"/>
        <v>369</v>
      </c>
      <c r="K13" s="13">
        <v>0</v>
      </c>
      <c r="L13" s="11">
        <f t="shared" si="1"/>
        <v>740</v>
      </c>
      <c r="M13" s="2"/>
    </row>
    <row r="14" spans="2:13" ht="26.25">
      <c r="B14" s="11">
        <v>12</v>
      </c>
      <c r="C14" s="34" t="str">
        <f>'1. Rd.'!C15</f>
        <v>Wynigen l</v>
      </c>
      <c r="D14" s="12">
        <v>97</v>
      </c>
      <c r="E14" s="12">
        <v>84</v>
      </c>
      <c r="F14" s="12">
        <v>94</v>
      </c>
      <c r="G14" s="12">
        <v>97</v>
      </c>
      <c r="H14" s="12"/>
      <c r="I14" s="13">
        <f>'1. Rd.'!L15</f>
        <v>358</v>
      </c>
      <c r="J14" s="13">
        <f t="shared" si="0"/>
        <v>372</v>
      </c>
      <c r="K14" s="13">
        <v>0</v>
      </c>
      <c r="L14" s="11">
        <f t="shared" si="1"/>
        <v>730</v>
      </c>
      <c r="M14" s="2"/>
    </row>
    <row r="15" spans="2:13" ht="26.25">
      <c r="B15" s="11">
        <v>13</v>
      </c>
      <c r="C15" s="34" t="str">
        <f>'1. Rd.'!C16</f>
        <v>Murten</v>
      </c>
      <c r="D15" s="12">
        <v>92</v>
      </c>
      <c r="E15" s="12">
        <v>88</v>
      </c>
      <c r="F15" s="12">
        <v>95</v>
      </c>
      <c r="G15" s="12">
        <v>97</v>
      </c>
      <c r="H15" s="12"/>
      <c r="I15" s="13">
        <f>'1. Rd.'!L16</f>
        <v>358</v>
      </c>
      <c r="J15" s="13">
        <f t="shared" si="0"/>
        <v>372</v>
      </c>
      <c r="K15" s="13">
        <v>0</v>
      </c>
      <c r="L15" s="11">
        <f t="shared" si="1"/>
        <v>730</v>
      </c>
      <c r="M15" s="2"/>
    </row>
    <row r="16" spans="2:13" ht="26.25">
      <c r="B16" s="11">
        <v>14</v>
      </c>
      <c r="C16" s="34" t="str">
        <f>'1. Rd.'!C14</f>
        <v>Thörishaus lll</v>
      </c>
      <c r="D16" s="12">
        <v>83</v>
      </c>
      <c r="E16" s="12">
        <v>90</v>
      </c>
      <c r="F16" s="12">
        <v>77</v>
      </c>
      <c r="G16" s="12">
        <v>93</v>
      </c>
      <c r="H16" s="12"/>
      <c r="I16" s="13">
        <f>'1. Rd.'!L14</f>
        <v>360</v>
      </c>
      <c r="J16" s="13">
        <f t="shared" si="0"/>
        <v>343</v>
      </c>
      <c r="K16" s="13">
        <v>0</v>
      </c>
      <c r="L16" s="11">
        <f t="shared" si="1"/>
        <v>703</v>
      </c>
      <c r="M16" s="2"/>
    </row>
    <row r="17" spans="2:13" ht="26.25">
      <c r="B17" s="11">
        <v>15</v>
      </c>
      <c r="C17" s="34" t="str">
        <f>'1. Rd.'!C17</f>
        <v>Wynigen ll</v>
      </c>
      <c r="D17" s="12">
        <v>89</v>
      </c>
      <c r="E17" s="12">
        <v>89</v>
      </c>
      <c r="F17" s="12">
        <v>92</v>
      </c>
      <c r="G17" s="12">
        <v>73</v>
      </c>
      <c r="H17" s="12"/>
      <c r="I17" s="13">
        <f>'1. Rd.'!L17</f>
        <v>346</v>
      </c>
      <c r="J17" s="13">
        <f t="shared" si="0"/>
        <v>343</v>
      </c>
      <c r="K17" s="13">
        <v>0</v>
      </c>
      <c r="L17" s="11">
        <f t="shared" si="1"/>
        <v>689</v>
      </c>
      <c r="M17" s="2"/>
    </row>
    <row r="18" ht="15.75">
      <c r="M18" s="2"/>
    </row>
    <row r="19" ht="15.75">
      <c r="M19" s="2"/>
    </row>
    <row r="20" ht="15.75">
      <c r="M20" s="2"/>
    </row>
    <row r="21" ht="15.75">
      <c r="M21" s="2"/>
    </row>
    <row r="22" ht="15.75">
      <c r="M22" s="2"/>
    </row>
    <row r="23" ht="15.75">
      <c r="M23" s="2"/>
    </row>
    <row r="24" ht="15.75">
      <c r="M24" s="2"/>
    </row>
    <row r="25" ht="15.75">
      <c r="M25" s="2"/>
    </row>
    <row r="26" ht="15.75">
      <c r="M26" s="2"/>
    </row>
    <row r="27" ht="15.75">
      <c r="M27" s="2"/>
    </row>
    <row r="28" ht="15.75">
      <c r="M28" s="2"/>
    </row>
    <row r="29" spans="10:11" ht="12.75">
      <c r="J29" s="3"/>
      <c r="K29" s="3"/>
    </row>
    <row r="30" spans="10:11" ht="12.75">
      <c r="J30" s="3"/>
      <c r="K30" s="3"/>
    </row>
    <row r="31" spans="10:11" ht="12.75">
      <c r="J31" s="3"/>
      <c r="K31" s="3"/>
    </row>
  </sheetData>
  <mergeCells count="1">
    <mergeCell ref="B1:L1"/>
  </mergeCells>
  <printOptions/>
  <pageMargins left="0.1968503937007874" right="0" top="0.5905511811023623" bottom="0.3937007874015748" header="0.5118110236220472" footer="0.5118110236220472"/>
  <pageSetup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B1:IV31"/>
  <sheetViews>
    <sheetView showGridLines="0" showRowColHeaders="0" workbookViewId="0" topLeftCell="A1">
      <selection activeCell="D4" sqref="D4"/>
    </sheetView>
  </sheetViews>
  <sheetFormatPr defaultColWidth="11.421875" defaultRowHeight="12.75"/>
  <cols>
    <col min="1" max="1" width="8.7109375" style="0" customWidth="1"/>
    <col min="2" max="2" width="9.421875" style="0" customWidth="1"/>
    <col min="3" max="3" width="38.00390625" style="0" customWidth="1"/>
    <col min="4" max="5" width="6.7109375" style="0" customWidth="1"/>
    <col min="6" max="6" width="7.140625" style="0" bestFit="1" customWidth="1"/>
    <col min="7" max="8" width="6.7109375" style="0" customWidth="1"/>
    <col min="9" max="9" width="11.00390625" style="0" bestFit="1" customWidth="1"/>
    <col min="10" max="10" width="14.7109375" style="0" bestFit="1" customWidth="1"/>
    <col min="11" max="11" width="11.00390625" style="0" bestFit="1" customWidth="1"/>
    <col min="12" max="12" width="12.7109375" style="0" customWidth="1"/>
  </cols>
  <sheetData>
    <row r="1" spans="2:12" ht="33.75">
      <c r="B1" s="53" t="s">
        <v>129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256" ht="23.25">
      <c r="B2" s="10" t="s">
        <v>6</v>
      </c>
      <c r="C2" s="10" t="s">
        <v>0</v>
      </c>
      <c r="D2" s="10" t="s">
        <v>1</v>
      </c>
      <c r="E2" s="10" t="s">
        <v>1</v>
      </c>
      <c r="F2" s="10" t="s">
        <v>1</v>
      </c>
      <c r="G2" s="10" t="s">
        <v>1</v>
      </c>
      <c r="H2" s="10"/>
      <c r="I2" s="10" t="s">
        <v>3</v>
      </c>
      <c r="J2" s="10" t="s">
        <v>4</v>
      </c>
      <c r="K2" s="10" t="s">
        <v>5</v>
      </c>
      <c r="L2" s="10" t="s">
        <v>2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:13" ht="26.25">
      <c r="B3" s="11">
        <v>1</v>
      </c>
      <c r="C3" s="34" t="str">
        <f>'2. Rd.'!C3</f>
        <v>Lotzwil-Langenthal l</v>
      </c>
      <c r="D3" s="12">
        <v>93</v>
      </c>
      <c r="E3" s="12">
        <v>98</v>
      </c>
      <c r="F3" s="12">
        <v>95</v>
      </c>
      <c r="G3" s="12">
        <v>96</v>
      </c>
      <c r="H3" s="12"/>
      <c r="I3" s="13">
        <f>'2. Rd.'!I3</f>
        <v>384</v>
      </c>
      <c r="J3" s="13">
        <f>'2. Rd.'!J3</f>
        <v>384</v>
      </c>
      <c r="K3" s="13">
        <f aca="true" t="shared" si="0" ref="K3:K17">SUM(D3:H3)</f>
        <v>382</v>
      </c>
      <c r="L3" s="11">
        <f aca="true" t="shared" si="1" ref="L3:L17">SUM(I3:K3)</f>
        <v>1150</v>
      </c>
      <c r="M3" s="2"/>
    </row>
    <row r="4" spans="2:13" ht="26.25">
      <c r="B4" s="11">
        <v>2</v>
      </c>
      <c r="C4" s="34" t="str">
        <f>'2. Rd.'!C4</f>
        <v>Thörishaus l</v>
      </c>
      <c r="D4" s="12">
        <v>94</v>
      </c>
      <c r="E4" s="12">
        <v>94</v>
      </c>
      <c r="F4" s="12">
        <v>99</v>
      </c>
      <c r="G4" s="12">
        <v>93</v>
      </c>
      <c r="H4" s="12"/>
      <c r="I4" s="13">
        <f>'2. Rd.'!I4</f>
        <v>381</v>
      </c>
      <c r="J4" s="13">
        <f>'2. Rd.'!J4</f>
        <v>383</v>
      </c>
      <c r="K4" s="13">
        <f t="shared" si="0"/>
        <v>380</v>
      </c>
      <c r="L4" s="11">
        <f t="shared" si="1"/>
        <v>1144</v>
      </c>
      <c r="M4" s="2"/>
    </row>
    <row r="5" spans="2:13" ht="26.25">
      <c r="B5" s="11">
        <v>3</v>
      </c>
      <c r="C5" s="34" t="str">
        <f>'2. Rd.'!C5</f>
        <v>Thun-Stadt</v>
      </c>
      <c r="D5" s="12">
        <v>94</v>
      </c>
      <c r="E5" s="12">
        <v>92</v>
      </c>
      <c r="F5" s="12">
        <v>96</v>
      </c>
      <c r="G5" s="12">
        <v>96</v>
      </c>
      <c r="H5" s="12"/>
      <c r="I5" s="13">
        <f>'2. Rd.'!I5</f>
        <v>376</v>
      </c>
      <c r="J5" s="13">
        <f>'2. Rd.'!J5</f>
        <v>379</v>
      </c>
      <c r="K5" s="13">
        <f t="shared" si="0"/>
        <v>378</v>
      </c>
      <c r="L5" s="11">
        <f t="shared" si="1"/>
        <v>1133</v>
      </c>
      <c r="M5" s="2"/>
    </row>
    <row r="6" spans="2:13" ht="26.25">
      <c r="B6" s="11">
        <v>4</v>
      </c>
      <c r="C6" s="34" t="str">
        <f>'2. Rd.'!C6</f>
        <v>Thörishaus ll</v>
      </c>
      <c r="D6" s="12">
        <v>91</v>
      </c>
      <c r="E6" s="12">
        <v>93</v>
      </c>
      <c r="F6" s="12">
        <v>95</v>
      </c>
      <c r="G6" s="12">
        <v>93</v>
      </c>
      <c r="H6" s="12"/>
      <c r="I6" s="13">
        <f>'2. Rd.'!I6</f>
        <v>379</v>
      </c>
      <c r="J6" s="13">
        <f>'2. Rd.'!J6</f>
        <v>376</v>
      </c>
      <c r="K6" s="13">
        <f t="shared" si="0"/>
        <v>372</v>
      </c>
      <c r="L6" s="11">
        <f t="shared" si="1"/>
        <v>1127</v>
      </c>
      <c r="M6" s="2"/>
    </row>
    <row r="7" spans="2:12" ht="26.25">
      <c r="B7" s="11">
        <v>5</v>
      </c>
      <c r="C7" s="34" t="str">
        <f>'2. Rd.'!C7</f>
        <v>Lotzwil-Langenthal ll</v>
      </c>
      <c r="D7" s="12">
        <v>93</v>
      </c>
      <c r="E7" s="12">
        <v>92</v>
      </c>
      <c r="F7" s="12">
        <v>89</v>
      </c>
      <c r="G7" s="12">
        <v>94</v>
      </c>
      <c r="H7" s="12"/>
      <c r="I7" s="13">
        <f>'2. Rd.'!I7</f>
        <v>376</v>
      </c>
      <c r="J7" s="13">
        <f>'2. Rd.'!J7</f>
        <v>377</v>
      </c>
      <c r="K7" s="13">
        <f t="shared" si="0"/>
        <v>368</v>
      </c>
      <c r="L7" s="11">
        <f t="shared" si="1"/>
        <v>1121</v>
      </c>
    </row>
    <row r="8" spans="2:13" ht="26.25">
      <c r="B8" s="11">
        <v>6</v>
      </c>
      <c r="C8" s="34" t="str">
        <f>'2. Rd.'!C8</f>
        <v>Vechigen</v>
      </c>
      <c r="D8" s="12">
        <v>91</v>
      </c>
      <c r="E8" s="12">
        <v>96</v>
      </c>
      <c r="F8" s="12">
        <v>91</v>
      </c>
      <c r="G8" s="12">
        <v>92</v>
      </c>
      <c r="H8" s="12"/>
      <c r="I8" s="13">
        <f>'2. Rd.'!I8</f>
        <v>370</v>
      </c>
      <c r="J8" s="13">
        <f>'2. Rd.'!J8</f>
        <v>378</v>
      </c>
      <c r="K8" s="13">
        <f t="shared" si="0"/>
        <v>370</v>
      </c>
      <c r="L8" s="11">
        <f t="shared" si="1"/>
        <v>1118</v>
      </c>
      <c r="M8" s="2"/>
    </row>
    <row r="9" spans="2:13" ht="26.25">
      <c r="B9" s="11">
        <v>7</v>
      </c>
      <c r="C9" s="34" t="str">
        <f>'2. Rd.'!C10</f>
        <v>Burgdorf l</v>
      </c>
      <c r="D9" s="12">
        <v>92</v>
      </c>
      <c r="E9" s="12">
        <v>92</v>
      </c>
      <c r="F9" s="12">
        <v>95</v>
      </c>
      <c r="G9" s="12">
        <v>94</v>
      </c>
      <c r="H9" s="12"/>
      <c r="I9" s="13">
        <f>'2. Rd.'!I10</f>
        <v>370</v>
      </c>
      <c r="J9" s="13">
        <f>'2. Rd.'!J10</f>
        <v>374</v>
      </c>
      <c r="K9" s="13">
        <f t="shared" si="0"/>
        <v>373</v>
      </c>
      <c r="L9" s="11">
        <f t="shared" si="1"/>
        <v>1117</v>
      </c>
      <c r="M9" s="2"/>
    </row>
    <row r="10" spans="2:13" ht="26.25">
      <c r="B10" s="11">
        <v>8</v>
      </c>
      <c r="C10" s="34" t="str">
        <f>'2. Rd.'!C9</f>
        <v>Burgdorf ll</v>
      </c>
      <c r="D10" s="12">
        <v>96</v>
      </c>
      <c r="E10" s="12">
        <v>89</v>
      </c>
      <c r="F10" s="12">
        <v>96</v>
      </c>
      <c r="G10" s="12">
        <v>88</v>
      </c>
      <c r="H10" s="12"/>
      <c r="I10" s="13">
        <f>'2. Rd.'!I9</f>
        <v>372</v>
      </c>
      <c r="J10" s="13">
        <f>'2. Rd.'!J9</f>
        <v>375</v>
      </c>
      <c r="K10" s="13">
        <f t="shared" si="0"/>
        <v>369</v>
      </c>
      <c r="L10" s="11">
        <f t="shared" si="1"/>
        <v>1116</v>
      </c>
      <c r="M10" s="2"/>
    </row>
    <row r="11" spans="2:13" ht="26.25">
      <c r="B11" s="11">
        <v>9</v>
      </c>
      <c r="C11" s="34" t="str">
        <f>'2. Rd.'!C12</f>
        <v>Oberbalm</v>
      </c>
      <c r="D11" s="12">
        <v>92</v>
      </c>
      <c r="E11" s="12">
        <v>94</v>
      </c>
      <c r="F11" s="12">
        <v>91</v>
      </c>
      <c r="G11" s="12">
        <v>96</v>
      </c>
      <c r="H11" s="12"/>
      <c r="I11" s="13">
        <f>'2. Rd.'!I12</f>
        <v>374</v>
      </c>
      <c r="J11" s="13">
        <f>'2. Rd.'!J12</f>
        <v>368</v>
      </c>
      <c r="K11" s="13">
        <f t="shared" si="0"/>
        <v>373</v>
      </c>
      <c r="L11" s="11">
        <f t="shared" si="1"/>
        <v>1115</v>
      </c>
      <c r="M11" s="2"/>
    </row>
    <row r="12" spans="2:13" ht="26.25">
      <c r="B12" s="11">
        <v>10</v>
      </c>
      <c r="C12" s="34" t="str">
        <f>'2. Rd.'!C11</f>
        <v>Moutier-Ville</v>
      </c>
      <c r="D12" s="12">
        <v>91</v>
      </c>
      <c r="E12" s="12">
        <v>92</v>
      </c>
      <c r="F12" s="12">
        <v>96</v>
      </c>
      <c r="G12" s="12">
        <v>93</v>
      </c>
      <c r="H12" s="12"/>
      <c r="I12" s="13">
        <f>'2. Rd.'!I11</f>
        <v>372</v>
      </c>
      <c r="J12" s="13">
        <f>'2. Rd.'!J11</f>
        <v>371</v>
      </c>
      <c r="K12" s="13">
        <f t="shared" si="0"/>
        <v>372</v>
      </c>
      <c r="L12" s="11">
        <f t="shared" si="1"/>
        <v>1115</v>
      </c>
      <c r="M12" s="2"/>
    </row>
    <row r="13" spans="2:13" ht="26.25">
      <c r="B13" s="11">
        <v>11</v>
      </c>
      <c r="C13" s="34" t="str">
        <f>'2. Rd.'!C15</f>
        <v>Murten</v>
      </c>
      <c r="D13" s="12">
        <v>94</v>
      </c>
      <c r="E13" s="12">
        <v>92</v>
      </c>
      <c r="F13" s="12">
        <v>96</v>
      </c>
      <c r="G13" s="12">
        <v>94</v>
      </c>
      <c r="H13" s="12"/>
      <c r="I13" s="13">
        <f>'2. Rd.'!I15</f>
        <v>358</v>
      </c>
      <c r="J13" s="13">
        <f>'2. Rd.'!J15</f>
        <v>372</v>
      </c>
      <c r="K13" s="13">
        <f t="shared" si="0"/>
        <v>376</v>
      </c>
      <c r="L13" s="11">
        <f t="shared" si="1"/>
        <v>1106</v>
      </c>
      <c r="M13" s="2"/>
    </row>
    <row r="14" spans="2:13" ht="26.25">
      <c r="B14" s="11">
        <v>12</v>
      </c>
      <c r="C14" s="34" t="str">
        <f>'2. Rd.'!C13</f>
        <v>Biel-Aegerten</v>
      </c>
      <c r="D14" s="12">
        <v>94</v>
      </c>
      <c r="E14" s="12">
        <v>79</v>
      </c>
      <c r="F14" s="12">
        <v>99</v>
      </c>
      <c r="G14" s="12">
        <v>91</v>
      </c>
      <c r="H14" s="12"/>
      <c r="I14" s="13">
        <f>'2. Rd.'!I13</f>
        <v>371</v>
      </c>
      <c r="J14" s="13">
        <f>'2. Rd.'!J13</f>
        <v>369</v>
      </c>
      <c r="K14" s="13">
        <f t="shared" si="0"/>
        <v>363</v>
      </c>
      <c r="L14" s="11">
        <f t="shared" si="1"/>
        <v>1103</v>
      </c>
      <c r="M14" s="2"/>
    </row>
    <row r="15" spans="2:13" ht="26.25">
      <c r="B15" s="11">
        <v>13</v>
      </c>
      <c r="C15" s="34" t="str">
        <f>'2. Rd.'!C14</f>
        <v>Wynigen l</v>
      </c>
      <c r="D15" s="12">
        <v>94</v>
      </c>
      <c r="E15" s="12">
        <v>91</v>
      </c>
      <c r="F15" s="12">
        <v>93</v>
      </c>
      <c r="G15" s="12">
        <v>92</v>
      </c>
      <c r="H15" s="12"/>
      <c r="I15" s="13">
        <f>'2. Rd.'!I14</f>
        <v>358</v>
      </c>
      <c r="J15" s="13">
        <f>'2. Rd.'!J14</f>
        <v>372</v>
      </c>
      <c r="K15" s="13">
        <f t="shared" si="0"/>
        <v>370</v>
      </c>
      <c r="L15" s="11">
        <f t="shared" si="1"/>
        <v>1100</v>
      </c>
      <c r="M15" s="2"/>
    </row>
    <row r="16" spans="2:13" ht="26.25">
      <c r="B16" s="11">
        <v>14</v>
      </c>
      <c r="C16" s="34" t="str">
        <f>'2. Rd.'!C16</f>
        <v>Thörishaus lll</v>
      </c>
      <c r="D16" s="12">
        <v>96</v>
      </c>
      <c r="E16" s="12">
        <v>82</v>
      </c>
      <c r="F16" s="12">
        <v>77</v>
      </c>
      <c r="G16" s="12">
        <v>87</v>
      </c>
      <c r="H16" s="12"/>
      <c r="I16" s="13">
        <f>'2. Rd.'!I16</f>
        <v>360</v>
      </c>
      <c r="J16" s="13">
        <f>'2. Rd.'!J16</f>
        <v>343</v>
      </c>
      <c r="K16" s="13">
        <f t="shared" si="0"/>
        <v>342</v>
      </c>
      <c r="L16" s="11">
        <f t="shared" si="1"/>
        <v>1045</v>
      </c>
      <c r="M16" s="2"/>
    </row>
    <row r="17" spans="2:13" ht="26.25">
      <c r="B17" s="11">
        <v>15</v>
      </c>
      <c r="C17" s="34" t="str">
        <f>'2. Rd.'!C17</f>
        <v>Wynigen ll</v>
      </c>
      <c r="D17" s="12">
        <v>91</v>
      </c>
      <c r="E17" s="12">
        <v>88</v>
      </c>
      <c r="F17" s="12">
        <v>95</v>
      </c>
      <c r="G17" s="12">
        <v>72</v>
      </c>
      <c r="H17" s="12"/>
      <c r="I17" s="13">
        <f>'2. Rd.'!I17</f>
        <v>346</v>
      </c>
      <c r="J17" s="13">
        <f>'2. Rd.'!J17</f>
        <v>343</v>
      </c>
      <c r="K17" s="13">
        <f t="shared" si="0"/>
        <v>346</v>
      </c>
      <c r="L17" s="11">
        <f t="shared" si="1"/>
        <v>1035</v>
      </c>
      <c r="M17" s="2"/>
    </row>
    <row r="18" ht="15.75">
      <c r="M18" s="2"/>
    </row>
    <row r="19" spans="11:13" ht="23.25">
      <c r="K19" s="6"/>
      <c r="M19" s="2"/>
    </row>
    <row r="20" ht="15.75">
      <c r="M20" s="2"/>
    </row>
    <row r="21" ht="15.75">
      <c r="M21" s="2"/>
    </row>
    <row r="22" ht="15.75">
      <c r="M22" s="2"/>
    </row>
    <row r="23" ht="15.75">
      <c r="M23" s="2"/>
    </row>
    <row r="24" ht="15.75">
      <c r="M24" s="2"/>
    </row>
    <row r="25" ht="15.75">
      <c r="M25" s="2"/>
    </row>
    <row r="26" ht="15.75">
      <c r="M26" s="2"/>
    </row>
    <row r="27" ht="15.75">
      <c r="M27" s="2"/>
    </row>
    <row r="28" ht="15.75">
      <c r="M28" s="2"/>
    </row>
    <row r="30" spans="10:11" ht="12.75">
      <c r="J30" s="3"/>
      <c r="K30" s="3"/>
    </row>
    <row r="31" spans="10:11" ht="12.75">
      <c r="J31" s="3"/>
      <c r="K31" s="3"/>
    </row>
  </sheetData>
  <mergeCells count="1">
    <mergeCell ref="B1:L1"/>
  </mergeCells>
  <printOptions/>
  <pageMargins left="0.1968503937007874" right="0" top="0.5905511811023623" bottom="0" header="0.5118110236220472" footer="0.5118110236220472"/>
  <pageSetup horizontalDpi="300" verticalDpi="3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G31"/>
  <sheetViews>
    <sheetView tabSelected="1" workbookViewId="0" topLeftCell="A1">
      <selection activeCell="I14" sqref="I14"/>
    </sheetView>
  </sheetViews>
  <sheetFormatPr defaultColWidth="11.421875" defaultRowHeight="12.75"/>
  <cols>
    <col min="1" max="1" width="12.7109375" style="0" bestFit="1" customWidth="1"/>
    <col min="2" max="2" width="37.7109375" style="0" customWidth="1"/>
    <col min="3" max="5" width="13.7109375" style="0" bestFit="1" customWidth="1"/>
    <col min="6" max="6" width="12.28125" style="0" bestFit="1" customWidth="1"/>
    <col min="7" max="7" width="3.57421875" style="8" customWidth="1"/>
  </cols>
  <sheetData>
    <row r="1" spans="1:7" s="7" customFormat="1" ht="37.5">
      <c r="A1" s="54" t="s">
        <v>129</v>
      </c>
      <c r="B1" s="54"/>
      <c r="C1" s="54"/>
      <c r="D1" s="54"/>
      <c r="E1" s="54"/>
      <c r="F1" s="54"/>
      <c r="G1" s="54"/>
    </row>
    <row r="2" spans="1:7" s="7" customFormat="1" ht="37.5">
      <c r="A2" s="17"/>
      <c r="B2" s="17"/>
      <c r="C2" s="17"/>
      <c r="D2" s="17"/>
      <c r="E2" s="17"/>
      <c r="F2" s="17"/>
      <c r="G2" s="17"/>
    </row>
    <row r="3" spans="1:7" ht="44.25" customHeight="1">
      <c r="A3" s="32" t="s">
        <v>6</v>
      </c>
      <c r="B3" s="33" t="s">
        <v>0</v>
      </c>
      <c r="C3" s="32" t="s">
        <v>3</v>
      </c>
      <c r="D3" s="32" t="s">
        <v>4</v>
      </c>
      <c r="E3" s="32" t="s">
        <v>5</v>
      </c>
      <c r="F3" s="32" t="s">
        <v>2</v>
      </c>
      <c r="G3" s="1"/>
    </row>
    <row r="4" spans="1:7" s="31" customFormat="1" ht="33.75">
      <c r="A4" s="9">
        <v>1</v>
      </c>
      <c r="B4" s="29" t="str">
        <f>'3. Rd.'!C3</f>
        <v>Lotzwil-Langenthal l</v>
      </c>
      <c r="C4" s="30">
        <f>'3. Rd.'!I3</f>
        <v>384</v>
      </c>
      <c r="D4" s="30">
        <f>'3. Rd.'!J3</f>
        <v>384</v>
      </c>
      <c r="E4" s="30">
        <f>'3. Rd.'!K3</f>
        <v>382</v>
      </c>
      <c r="F4" s="16">
        <f>'3. Rd.'!L3</f>
        <v>1150</v>
      </c>
      <c r="G4" s="29"/>
    </row>
    <row r="5" spans="1:7" s="31" customFormat="1" ht="33.75">
      <c r="A5" s="9">
        <v>2</v>
      </c>
      <c r="B5" s="29" t="str">
        <f>'3. Rd.'!C4</f>
        <v>Thörishaus l</v>
      </c>
      <c r="C5" s="30">
        <f>'3. Rd.'!I4</f>
        <v>381</v>
      </c>
      <c r="D5" s="30">
        <f>'3. Rd.'!J4</f>
        <v>383</v>
      </c>
      <c r="E5" s="30">
        <f>'3. Rd.'!K4</f>
        <v>380</v>
      </c>
      <c r="F5" s="16">
        <f>'3. Rd.'!L4</f>
        <v>1144</v>
      </c>
      <c r="G5" s="29"/>
    </row>
    <row r="6" spans="1:7" s="31" customFormat="1" ht="33.75">
      <c r="A6" s="9">
        <v>3</v>
      </c>
      <c r="B6" s="29" t="str">
        <f>'3. Rd.'!C5</f>
        <v>Thun-Stadt</v>
      </c>
      <c r="C6" s="30">
        <f>'3. Rd.'!I5</f>
        <v>376</v>
      </c>
      <c r="D6" s="30">
        <f>'3. Rd.'!J5</f>
        <v>379</v>
      </c>
      <c r="E6" s="30">
        <f>'3. Rd.'!K5</f>
        <v>378</v>
      </c>
      <c r="F6" s="16">
        <f>'3. Rd.'!L5</f>
        <v>1133</v>
      </c>
      <c r="G6" s="29"/>
    </row>
    <row r="7" spans="1:7" s="31" customFormat="1" ht="33.75">
      <c r="A7" s="9">
        <v>4</v>
      </c>
      <c r="B7" s="29" t="str">
        <f>'3. Rd.'!C6</f>
        <v>Thörishaus ll</v>
      </c>
      <c r="C7" s="30">
        <f>'3. Rd.'!I6</f>
        <v>379</v>
      </c>
      <c r="D7" s="30">
        <f>'3. Rd.'!J6</f>
        <v>376</v>
      </c>
      <c r="E7" s="30">
        <f>'3. Rd.'!K6</f>
        <v>372</v>
      </c>
      <c r="F7" s="16">
        <f>'3. Rd.'!L6</f>
        <v>1127</v>
      </c>
      <c r="G7" s="29"/>
    </row>
    <row r="8" spans="1:7" s="31" customFormat="1" ht="33.75">
      <c r="A8" s="9">
        <v>5</v>
      </c>
      <c r="B8" s="29" t="str">
        <f>'3. Rd.'!C7</f>
        <v>Lotzwil-Langenthal ll</v>
      </c>
      <c r="C8" s="30">
        <f>'3. Rd.'!I7</f>
        <v>376</v>
      </c>
      <c r="D8" s="30">
        <f>'3. Rd.'!J7</f>
        <v>377</v>
      </c>
      <c r="E8" s="30">
        <f>'3. Rd.'!K7</f>
        <v>368</v>
      </c>
      <c r="F8" s="16">
        <f>'3. Rd.'!L7</f>
        <v>1121</v>
      </c>
      <c r="G8" s="29"/>
    </row>
    <row r="9" spans="1:7" s="31" customFormat="1" ht="33.75">
      <c r="A9" s="9">
        <v>6</v>
      </c>
      <c r="B9" s="29" t="str">
        <f>'3. Rd.'!C8</f>
        <v>Vechigen</v>
      </c>
      <c r="C9" s="30">
        <f>'3. Rd.'!I8</f>
        <v>370</v>
      </c>
      <c r="D9" s="30">
        <f>'3. Rd.'!J8</f>
        <v>378</v>
      </c>
      <c r="E9" s="30">
        <f>'3. Rd.'!K8</f>
        <v>370</v>
      </c>
      <c r="F9" s="16">
        <f>'3. Rd.'!L8</f>
        <v>1118</v>
      </c>
      <c r="G9" s="29"/>
    </row>
    <row r="10" spans="1:7" s="31" customFormat="1" ht="33.75">
      <c r="A10" s="9">
        <v>7</v>
      </c>
      <c r="B10" s="29" t="str">
        <f>'3. Rd.'!C9</f>
        <v>Burgdorf l</v>
      </c>
      <c r="C10" s="30">
        <f>'3. Rd.'!I9</f>
        <v>370</v>
      </c>
      <c r="D10" s="30">
        <f>'3. Rd.'!J9</f>
        <v>374</v>
      </c>
      <c r="E10" s="30">
        <f>'3. Rd.'!K9</f>
        <v>373</v>
      </c>
      <c r="F10" s="16">
        <f>'3. Rd.'!L9</f>
        <v>1117</v>
      </c>
      <c r="G10" s="29"/>
    </row>
    <row r="11" spans="1:7" s="31" customFormat="1" ht="33.75">
      <c r="A11" s="9">
        <v>8</v>
      </c>
      <c r="B11" s="29" t="str">
        <f>'3. Rd.'!C10</f>
        <v>Burgdorf ll</v>
      </c>
      <c r="C11" s="30">
        <f>'3. Rd.'!I10</f>
        <v>372</v>
      </c>
      <c r="D11" s="30">
        <f>'3. Rd.'!J10</f>
        <v>375</v>
      </c>
      <c r="E11" s="30">
        <f>'3. Rd.'!K10</f>
        <v>369</v>
      </c>
      <c r="F11" s="16">
        <f>'3. Rd.'!L10</f>
        <v>1116</v>
      </c>
      <c r="G11" s="29"/>
    </row>
    <row r="12" spans="1:7" s="31" customFormat="1" ht="33.75">
      <c r="A12" s="9">
        <v>9</v>
      </c>
      <c r="B12" s="29" t="str">
        <f>'3. Rd.'!C11</f>
        <v>Oberbalm</v>
      </c>
      <c r="C12" s="30">
        <f>'3. Rd.'!I11</f>
        <v>374</v>
      </c>
      <c r="D12" s="30">
        <f>'3. Rd.'!J11</f>
        <v>368</v>
      </c>
      <c r="E12" s="30">
        <f>'3. Rd.'!K11</f>
        <v>373</v>
      </c>
      <c r="F12" s="16">
        <f>'3. Rd.'!L11</f>
        <v>1115</v>
      </c>
      <c r="G12" s="29"/>
    </row>
    <row r="13" spans="1:7" s="31" customFormat="1" ht="33.75">
      <c r="A13" s="9">
        <v>10</v>
      </c>
      <c r="B13" s="29" t="str">
        <f>'3. Rd.'!C12</f>
        <v>Moutier-Ville</v>
      </c>
      <c r="C13" s="30">
        <f>'3. Rd.'!I12</f>
        <v>372</v>
      </c>
      <c r="D13" s="30">
        <f>'3. Rd.'!J12</f>
        <v>371</v>
      </c>
      <c r="E13" s="30">
        <f>'3. Rd.'!K12</f>
        <v>372</v>
      </c>
      <c r="F13" s="16">
        <f>'3. Rd.'!L12</f>
        <v>1115</v>
      </c>
      <c r="G13" s="29"/>
    </row>
    <row r="14" spans="1:7" s="31" customFormat="1" ht="33.75">
      <c r="A14" s="9">
        <v>11</v>
      </c>
      <c r="B14" s="29" t="str">
        <f>'3. Rd.'!C13</f>
        <v>Murten</v>
      </c>
      <c r="C14" s="30">
        <f>'3. Rd.'!I13</f>
        <v>358</v>
      </c>
      <c r="D14" s="30">
        <f>'3. Rd.'!J13</f>
        <v>372</v>
      </c>
      <c r="E14" s="30">
        <f>'3. Rd.'!K13</f>
        <v>376</v>
      </c>
      <c r="F14" s="16">
        <f>'3. Rd.'!L13</f>
        <v>1106</v>
      </c>
      <c r="G14" s="29"/>
    </row>
    <row r="15" spans="1:7" s="31" customFormat="1" ht="33.75">
      <c r="A15" s="9">
        <v>12</v>
      </c>
      <c r="B15" s="29" t="str">
        <f>'3. Rd.'!C14</f>
        <v>Biel-Aegerten</v>
      </c>
      <c r="C15" s="30">
        <f>'3. Rd.'!I14</f>
        <v>371</v>
      </c>
      <c r="D15" s="30">
        <f>'3. Rd.'!J14</f>
        <v>369</v>
      </c>
      <c r="E15" s="30">
        <f>'3. Rd.'!K14</f>
        <v>363</v>
      </c>
      <c r="F15" s="16">
        <f>'3. Rd.'!L14</f>
        <v>1103</v>
      </c>
      <c r="G15" s="29"/>
    </row>
    <row r="16" spans="1:7" s="31" customFormat="1" ht="33.75">
      <c r="A16" s="9">
        <v>13</v>
      </c>
      <c r="B16" s="29" t="str">
        <f>'3. Rd.'!C15</f>
        <v>Wynigen l</v>
      </c>
      <c r="C16" s="30">
        <f>'3. Rd.'!I15</f>
        <v>358</v>
      </c>
      <c r="D16" s="30">
        <f>'3. Rd.'!J15</f>
        <v>372</v>
      </c>
      <c r="E16" s="30">
        <f>'3. Rd.'!K15</f>
        <v>370</v>
      </c>
      <c r="F16" s="16">
        <f>'3. Rd.'!L15</f>
        <v>1100</v>
      </c>
      <c r="G16" s="29"/>
    </row>
    <row r="17" spans="1:7" s="31" customFormat="1" ht="33.75">
      <c r="A17" s="9">
        <v>14</v>
      </c>
      <c r="B17" s="29" t="str">
        <f>'3. Rd.'!C16</f>
        <v>Thörishaus lll</v>
      </c>
      <c r="C17" s="30">
        <f>'3. Rd.'!I16</f>
        <v>360</v>
      </c>
      <c r="D17" s="30">
        <f>'3. Rd.'!J16</f>
        <v>343</v>
      </c>
      <c r="E17" s="30">
        <f>'3. Rd.'!K16</f>
        <v>342</v>
      </c>
      <c r="F17" s="16">
        <f>'3. Rd.'!L16</f>
        <v>1045</v>
      </c>
      <c r="G17" s="29"/>
    </row>
    <row r="18" spans="1:7" s="31" customFormat="1" ht="33.75">
      <c r="A18" s="9">
        <v>15</v>
      </c>
      <c r="B18" s="29" t="str">
        <f>'3. Rd.'!C17</f>
        <v>Wynigen ll</v>
      </c>
      <c r="C18" s="30">
        <f>'3. Rd.'!I17</f>
        <v>346</v>
      </c>
      <c r="D18" s="30">
        <f>'3. Rd.'!J17</f>
        <v>343</v>
      </c>
      <c r="E18" s="30">
        <f>'3. Rd.'!K17</f>
        <v>346</v>
      </c>
      <c r="F18" s="16">
        <f>'3. Rd.'!L17</f>
        <v>1035</v>
      </c>
      <c r="G18" s="29"/>
    </row>
    <row r="19" spans="2:7" ht="19.5" customHeight="1">
      <c r="B19" s="3"/>
      <c r="G19" s="4"/>
    </row>
    <row r="20" ht="19.5" customHeight="1">
      <c r="G20" s="4"/>
    </row>
    <row r="21" ht="18" customHeight="1">
      <c r="G21" s="4"/>
    </row>
    <row r="22" ht="18" customHeight="1">
      <c r="G22" s="4"/>
    </row>
    <row r="23" ht="18" customHeight="1">
      <c r="G23" s="4"/>
    </row>
    <row r="24" ht="18" customHeight="1">
      <c r="G24" s="4"/>
    </row>
    <row r="25" ht="18" customHeight="1">
      <c r="G25" s="4"/>
    </row>
    <row r="26" ht="18" customHeight="1">
      <c r="G26" s="4"/>
    </row>
    <row r="27" ht="18" customHeight="1">
      <c r="G27" s="4"/>
    </row>
    <row r="28" ht="18" customHeight="1">
      <c r="G28" s="4"/>
    </row>
    <row r="30" spans="4:5" ht="18">
      <c r="D30" s="3"/>
      <c r="E30" s="3"/>
    </row>
    <row r="31" spans="4:5" ht="18">
      <c r="D31" s="3"/>
      <c r="E31" s="3"/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zoomScale="75" zoomScaleNormal="75" workbookViewId="0" topLeftCell="A1">
      <selection activeCell="F98" sqref="F98"/>
    </sheetView>
  </sheetViews>
  <sheetFormatPr defaultColWidth="11.421875" defaultRowHeight="12.75"/>
  <cols>
    <col min="1" max="1" width="5.8515625" style="0" customWidth="1"/>
    <col min="3" max="3" width="5.140625" style="0" customWidth="1"/>
    <col min="4" max="4" width="5.140625" style="0" bestFit="1" customWidth="1"/>
    <col min="5" max="5" width="5.140625" style="0" customWidth="1"/>
    <col min="6" max="6" width="5.8515625" style="0" bestFit="1" customWidth="1"/>
    <col min="7" max="7" width="4.57421875" style="0" customWidth="1"/>
    <col min="8" max="8" width="24.8515625" style="0" bestFit="1" customWidth="1"/>
    <col min="9" max="11" width="5.7109375" style="0" customWidth="1"/>
    <col min="12" max="12" width="5.140625" style="0" bestFit="1" customWidth="1"/>
  </cols>
  <sheetData>
    <row r="1" spans="1:12" ht="30">
      <c r="A1" s="18" t="s">
        <v>129</v>
      </c>
      <c r="B1" s="18"/>
      <c r="C1" s="18"/>
      <c r="D1" s="19"/>
      <c r="E1" s="19"/>
      <c r="F1" s="19"/>
      <c r="G1" s="19"/>
      <c r="H1" s="19"/>
      <c r="I1" s="19"/>
      <c r="J1" s="19"/>
      <c r="K1" s="19"/>
      <c r="L1" s="19"/>
    </row>
    <row r="3" spans="1:12" ht="26.25">
      <c r="A3" s="20" t="s">
        <v>11</v>
      </c>
      <c r="B3" s="20"/>
      <c r="C3" s="20"/>
      <c r="D3" s="19"/>
      <c r="E3" s="19"/>
      <c r="F3" s="19"/>
      <c r="G3" s="19"/>
      <c r="H3" s="19"/>
      <c r="I3" s="19"/>
      <c r="J3" s="19"/>
      <c r="K3" s="19"/>
      <c r="L3" s="19"/>
    </row>
    <row r="4" spans="1:12" ht="26.25">
      <c r="A4" s="20"/>
      <c r="B4" s="20"/>
      <c r="C4" s="20"/>
      <c r="D4" s="19"/>
      <c r="E4" s="19"/>
      <c r="F4" s="19"/>
      <c r="G4" s="19"/>
      <c r="H4" s="19"/>
      <c r="I4" s="19"/>
      <c r="J4" s="19"/>
      <c r="K4" s="19"/>
      <c r="L4" s="19"/>
    </row>
    <row r="5" spans="1:12" ht="23.25">
      <c r="A5" s="6">
        <v>1</v>
      </c>
      <c r="B5" s="5">
        <f>SUM(C5:E5)</f>
        <v>1150</v>
      </c>
      <c r="C5" s="21">
        <f>SUM(I5:I9)</f>
        <v>384</v>
      </c>
      <c r="D5" s="21">
        <f>SUM(J5:J9)</f>
        <v>384</v>
      </c>
      <c r="E5" s="22">
        <f>SUM(K6:K9)</f>
        <v>382</v>
      </c>
      <c r="F5" s="8" t="s">
        <v>10</v>
      </c>
      <c r="G5" s="8"/>
      <c r="H5" s="52" t="str">
        <f>Startlieste!E6</f>
        <v>Lotzwil-Langenthal l</v>
      </c>
      <c r="I5" s="21"/>
      <c r="J5" s="21"/>
      <c r="K5" s="21"/>
      <c r="L5" s="21"/>
    </row>
    <row r="6" spans="1:12" ht="15.75">
      <c r="A6" s="23"/>
      <c r="D6" s="24"/>
      <c r="G6" s="14"/>
      <c r="H6" s="2" t="str">
        <f>Startlieste!H6</f>
        <v>Bösiger  Sven</v>
      </c>
      <c r="I6" s="21">
        <f>'1. Rd.'!D3</f>
        <v>93</v>
      </c>
      <c r="J6" s="21">
        <f>'2. Rd.'!D3</f>
        <v>95</v>
      </c>
      <c r="K6" s="21">
        <f>'3. Rd.'!D3</f>
        <v>93</v>
      </c>
      <c r="L6" s="21" t="s">
        <v>10</v>
      </c>
    </row>
    <row r="7" spans="1:12" ht="15.75">
      <c r="A7" s="23"/>
      <c r="D7" s="24"/>
      <c r="G7" s="14"/>
      <c r="H7" s="2" t="str">
        <f>Startlieste!H7</f>
        <v>Dennler  Sandra</v>
      </c>
      <c r="I7" s="21">
        <f>'1. Rd.'!E3</f>
        <v>97</v>
      </c>
      <c r="J7" s="21">
        <f>'2. Rd.'!E3</f>
        <v>97</v>
      </c>
      <c r="K7" s="21">
        <f>'3. Rd.'!E3</f>
        <v>98</v>
      </c>
      <c r="L7" s="21" t="s">
        <v>10</v>
      </c>
    </row>
    <row r="8" spans="1:12" ht="15.75">
      <c r="A8" s="23"/>
      <c r="C8" s="21"/>
      <c r="D8" s="24"/>
      <c r="G8" s="14"/>
      <c r="H8" s="2" t="str">
        <f>Startlieste!H8</f>
        <v>Eichelberger  Adrian</v>
      </c>
      <c r="I8" s="21">
        <f>'1. Rd.'!F3</f>
        <v>98</v>
      </c>
      <c r="J8" s="21">
        <f>'2. Rd.'!F3</f>
        <v>96</v>
      </c>
      <c r="K8" s="21">
        <f>'3. Rd.'!F3</f>
        <v>95</v>
      </c>
      <c r="L8" s="21" t="s">
        <v>10</v>
      </c>
    </row>
    <row r="9" spans="1:12" ht="15.75">
      <c r="A9" s="23"/>
      <c r="C9" s="21"/>
      <c r="D9" s="24"/>
      <c r="G9" s="14"/>
      <c r="H9" s="2" t="str">
        <f>Startlieste!H9</f>
        <v>Tippenhauer  Kevin</v>
      </c>
      <c r="I9" s="21">
        <f>'1. Rd.'!G3</f>
        <v>96</v>
      </c>
      <c r="J9" s="21">
        <f>'2. Rd.'!G3</f>
        <v>96</v>
      </c>
      <c r="K9" s="21">
        <f>'3. Rd.'!G3</f>
        <v>96</v>
      </c>
      <c r="L9" s="21" t="s">
        <v>10</v>
      </c>
    </row>
    <row r="10" spans="1:12" ht="15">
      <c r="A10" s="15"/>
      <c r="B10" s="15"/>
      <c r="C10" s="15"/>
      <c r="D10" s="25"/>
      <c r="E10" s="15"/>
      <c r="F10" s="15"/>
      <c r="I10" s="21"/>
      <c r="J10" s="25"/>
      <c r="K10" s="25"/>
      <c r="L10" s="25"/>
    </row>
    <row r="11" spans="1:12" ht="23.25">
      <c r="A11" s="6">
        <v>2</v>
      </c>
      <c r="B11" s="5">
        <f>SUM(C11:E11)</f>
        <v>1144</v>
      </c>
      <c r="C11" s="21">
        <f>SUM(I11:I15)</f>
        <v>381</v>
      </c>
      <c r="D11" s="21">
        <f>SUM(J11:J15)</f>
        <v>383</v>
      </c>
      <c r="E11" s="22">
        <f>SUM(K12:K15)</f>
        <v>380</v>
      </c>
      <c r="F11" s="8" t="s">
        <v>10</v>
      </c>
      <c r="G11" s="8"/>
      <c r="H11" s="52" t="str">
        <f>Startlieste!E2</f>
        <v>Thörishaus l</v>
      </c>
      <c r="I11" s="21"/>
      <c r="J11" s="21"/>
      <c r="K11" s="21"/>
      <c r="L11" s="22"/>
    </row>
    <row r="12" spans="3:12" ht="15.75">
      <c r="C12" s="21"/>
      <c r="D12" s="24"/>
      <c r="G12" s="14"/>
      <c r="H12" s="2" t="str">
        <f>Startlieste!H2</f>
        <v>Mischler  Jasmin</v>
      </c>
      <c r="I12" s="21">
        <f>'1. Rd.'!D4</f>
        <v>94</v>
      </c>
      <c r="J12" s="21">
        <f>'2. Rd.'!D4</f>
        <v>94</v>
      </c>
      <c r="K12" s="21">
        <f>'3. Rd.'!D4</f>
        <v>94</v>
      </c>
      <c r="L12" s="21" t="s">
        <v>10</v>
      </c>
    </row>
    <row r="13" spans="3:12" ht="15.75">
      <c r="C13" s="21"/>
      <c r="D13" s="24"/>
      <c r="G13" s="14"/>
      <c r="H13" s="2" t="str">
        <f>Startlieste!H3</f>
        <v>Füglister  Fabienne</v>
      </c>
      <c r="I13" s="21">
        <f>'1. Rd.'!E4</f>
        <v>98</v>
      </c>
      <c r="J13" s="21">
        <f>'2. Rd.'!E4</f>
        <v>99</v>
      </c>
      <c r="K13" s="21">
        <f>'3. Rd.'!E4</f>
        <v>94</v>
      </c>
      <c r="L13" s="21" t="s">
        <v>10</v>
      </c>
    </row>
    <row r="14" spans="3:12" ht="15.75">
      <c r="C14" s="21"/>
      <c r="D14" s="24"/>
      <c r="G14" s="14"/>
      <c r="H14" s="2" t="str">
        <f>Startlieste!H4</f>
        <v>Hofstetter  Vanessa</v>
      </c>
      <c r="I14" s="21">
        <f>'1. Rd.'!F4</f>
        <v>95</v>
      </c>
      <c r="J14" s="21">
        <f>'2. Rd.'!F4</f>
        <v>96</v>
      </c>
      <c r="K14" s="21">
        <f>'3. Rd.'!F4</f>
        <v>99</v>
      </c>
      <c r="L14" s="21" t="s">
        <v>10</v>
      </c>
    </row>
    <row r="15" spans="3:12" ht="15.75">
      <c r="C15" s="21"/>
      <c r="D15" s="24"/>
      <c r="G15" s="14"/>
      <c r="H15" s="2" t="str">
        <f>Startlieste!H5</f>
        <v>Jost  Karin</v>
      </c>
      <c r="I15" s="21">
        <f>'1. Rd.'!G4</f>
        <v>94</v>
      </c>
      <c r="J15" s="21">
        <f>'2. Rd.'!G4</f>
        <v>94</v>
      </c>
      <c r="K15" s="21">
        <f>'3. Rd.'!G4</f>
        <v>93</v>
      </c>
      <c r="L15" s="21" t="s">
        <v>10</v>
      </c>
    </row>
    <row r="16" spans="1:12" ht="12.75">
      <c r="A16" s="15"/>
      <c r="B16" s="15"/>
      <c r="C16" s="15"/>
      <c r="D16" s="25"/>
      <c r="E16" s="15"/>
      <c r="F16" s="15"/>
      <c r="I16" s="24"/>
      <c r="J16" s="25"/>
      <c r="K16" s="25"/>
      <c r="L16" s="25"/>
    </row>
    <row r="17" spans="1:12" ht="23.25">
      <c r="A17" s="6">
        <v>3</v>
      </c>
      <c r="B17" s="5">
        <f>SUM(C17:E17)</f>
        <v>1133</v>
      </c>
      <c r="C17" s="21">
        <f>SUM(I17:I21)</f>
        <v>376</v>
      </c>
      <c r="D17" s="21">
        <f>SUM(J17:J21)</f>
        <v>379</v>
      </c>
      <c r="E17" s="22">
        <f>SUM(K18:K21)</f>
        <v>378</v>
      </c>
      <c r="F17" s="8" t="s">
        <v>10</v>
      </c>
      <c r="G17" s="8"/>
      <c r="H17" s="52" t="str">
        <f>Startlieste!E18</f>
        <v>Thun-Stadt</v>
      </c>
      <c r="I17" s="21"/>
      <c r="J17" s="21"/>
      <c r="K17" s="21"/>
      <c r="L17" s="21"/>
    </row>
    <row r="18" spans="1:12" ht="15.75">
      <c r="A18" s="23"/>
      <c r="C18" s="21"/>
      <c r="D18" s="24"/>
      <c r="G18" s="14"/>
      <c r="H18" s="2" t="str">
        <f>Startlieste!H18</f>
        <v>Blaser  Lukas</v>
      </c>
      <c r="I18" s="21">
        <f>'1. Rd.'!D6</f>
        <v>92</v>
      </c>
      <c r="J18" s="21">
        <f>'2. Rd.'!D5</f>
        <v>93</v>
      </c>
      <c r="K18" s="21">
        <f>'3. Rd.'!D5</f>
        <v>94</v>
      </c>
      <c r="L18" s="21" t="s">
        <v>10</v>
      </c>
    </row>
    <row r="19" spans="3:12" ht="15.75">
      <c r="C19" s="21"/>
      <c r="D19" s="24"/>
      <c r="G19" s="14"/>
      <c r="H19" s="2" t="str">
        <f>Startlieste!H19</f>
        <v>Bruni  Marcel</v>
      </c>
      <c r="I19" s="21">
        <f>'1. Rd.'!E6</f>
        <v>93</v>
      </c>
      <c r="J19" s="21">
        <f>'2. Rd.'!E5</f>
        <v>93</v>
      </c>
      <c r="K19" s="21">
        <f>'3. Rd.'!E5</f>
        <v>92</v>
      </c>
      <c r="L19" s="21" t="s">
        <v>10</v>
      </c>
    </row>
    <row r="20" spans="4:12" ht="15.75">
      <c r="D20" s="24"/>
      <c r="G20" s="14"/>
      <c r="H20" s="2" t="str">
        <f>Startlieste!H20</f>
        <v>Bruni  Melanie</v>
      </c>
      <c r="I20" s="21">
        <f>'1. Rd.'!F6</f>
        <v>98</v>
      </c>
      <c r="J20" s="21">
        <f>'2. Rd.'!F5</f>
        <v>96</v>
      </c>
      <c r="K20" s="21">
        <f>'3. Rd.'!F5</f>
        <v>96</v>
      </c>
      <c r="L20" s="21" t="s">
        <v>10</v>
      </c>
    </row>
    <row r="21" spans="3:12" ht="15.75">
      <c r="C21" s="21"/>
      <c r="D21" s="24"/>
      <c r="G21" s="14"/>
      <c r="H21" s="2" t="str">
        <f>Startlieste!H21</f>
        <v>Kaufmann  Martina</v>
      </c>
      <c r="I21" s="21">
        <f>'1. Rd.'!G6</f>
        <v>93</v>
      </c>
      <c r="J21" s="21">
        <f>'2. Rd.'!G5</f>
        <v>97</v>
      </c>
      <c r="K21" s="21">
        <f>'3. Rd.'!G5</f>
        <v>96</v>
      </c>
      <c r="L21" s="21" t="s">
        <v>10</v>
      </c>
    </row>
    <row r="22" spans="1:12" ht="12.75">
      <c r="A22" s="15"/>
      <c r="B22" s="15"/>
      <c r="C22" s="25"/>
      <c r="D22" s="25"/>
      <c r="E22" s="15"/>
      <c r="F22" s="15"/>
      <c r="I22" s="24"/>
      <c r="J22" s="25"/>
      <c r="K22" s="25"/>
      <c r="L22" s="25"/>
    </row>
    <row r="23" spans="1:12" ht="23.25">
      <c r="A23" s="6">
        <v>4</v>
      </c>
      <c r="B23" s="5">
        <f>SUM(C23:E23)</f>
        <v>1127</v>
      </c>
      <c r="C23" s="21">
        <f>SUM(I23:I27)</f>
        <v>379</v>
      </c>
      <c r="D23" s="21">
        <f>SUM(J23:J27)</f>
        <v>376</v>
      </c>
      <c r="E23" s="22">
        <f>SUM(K24:K27)</f>
        <v>372</v>
      </c>
      <c r="F23" s="8" t="s">
        <v>10</v>
      </c>
      <c r="G23" s="8"/>
      <c r="H23" s="52" t="str">
        <f>Startlieste!E14</f>
        <v>Thörishaus ll</v>
      </c>
      <c r="I23" s="21"/>
      <c r="J23" s="21"/>
      <c r="K23" s="21"/>
      <c r="L23" s="21"/>
    </row>
    <row r="24" spans="4:12" ht="15.75">
      <c r="D24" s="24"/>
      <c r="G24" s="14"/>
      <c r="H24" s="2" t="str">
        <f>Startlieste!H14</f>
        <v>Bärtschi  Simon</v>
      </c>
      <c r="I24" s="21">
        <f>'1. Rd.'!D5</f>
        <v>97</v>
      </c>
      <c r="J24" s="21">
        <f>'2. Rd.'!D6</f>
        <v>95</v>
      </c>
      <c r="K24" s="21">
        <f>'3. Rd.'!D6</f>
        <v>91</v>
      </c>
      <c r="L24" s="21" t="s">
        <v>10</v>
      </c>
    </row>
    <row r="25" spans="2:12" ht="15.75">
      <c r="B25" s="15"/>
      <c r="C25" s="25"/>
      <c r="D25" s="25"/>
      <c r="E25" s="15"/>
      <c r="F25" s="15"/>
      <c r="G25" s="14"/>
      <c r="H25" s="2" t="str">
        <f>Startlieste!H15</f>
        <v>Germann  Jsabelle</v>
      </c>
      <c r="I25" s="21">
        <f>'1. Rd.'!E5</f>
        <v>94</v>
      </c>
      <c r="J25" s="21">
        <f>'2. Rd.'!E6</f>
        <v>96</v>
      </c>
      <c r="K25" s="21">
        <f>'3. Rd.'!E6</f>
        <v>93</v>
      </c>
      <c r="L25" s="21" t="s">
        <v>10</v>
      </c>
    </row>
    <row r="26" spans="2:12" ht="15.75">
      <c r="B26" s="15"/>
      <c r="C26" s="25"/>
      <c r="D26" s="25"/>
      <c r="E26" s="15"/>
      <c r="F26" s="15"/>
      <c r="G26" s="14"/>
      <c r="H26" s="2" t="str">
        <f>Startlieste!H16</f>
        <v>Kissling  Sandro</v>
      </c>
      <c r="I26" s="21">
        <f>'1. Rd.'!F5</f>
        <v>93</v>
      </c>
      <c r="J26" s="21">
        <f>'2. Rd.'!F6</f>
        <v>92</v>
      </c>
      <c r="K26" s="21">
        <f>'3. Rd.'!F6</f>
        <v>95</v>
      </c>
      <c r="L26" s="21" t="s">
        <v>10</v>
      </c>
    </row>
    <row r="27" spans="4:12" ht="15.75">
      <c r="D27" s="24"/>
      <c r="G27" s="14"/>
      <c r="H27" s="2" t="str">
        <f>Startlieste!H17</f>
        <v>Mischler  Jessica</v>
      </c>
      <c r="I27" s="21">
        <f>'1. Rd.'!G5</f>
        <v>95</v>
      </c>
      <c r="J27" s="21">
        <f>'2. Rd.'!G6</f>
        <v>93</v>
      </c>
      <c r="K27" s="21">
        <f>'3. Rd.'!G6</f>
        <v>93</v>
      </c>
      <c r="L27" s="21" t="s">
        <v>10</v>
      </c>
    </row>
    <row r="28" spans="1:12" ht="15">
      <c r="A28" s="15"/>
      <c r="C28" s="21"/>
      <c r="D28" s="24"/>
      <c r="H28" s="23"/>
      <c r="I28" s="21"/>
      <c r="J28" s="21"/>
      <c r="K28" s="21"/>
      <c r="L28" s="21"/>
    </row>
    <row r="29" spans="1:12" ht="23.25">
      <c r="A29" s="6">
        <v>5</v>
      </c>
      <c r="B29" s="5">
        <f>SUM(C29:E29)</f>
        <v>1121</v>
      </c>
      <c r="C29" s="21">
        <f>SUM(I29:I33)</f>
        <v>376</v>
      </c>
      <c r="D29" s="21">
        <f>SUM(J29:J33)</f>
        <v>377</v>
      </c>
      <c r="E29" s="22">
        <f>SUM(K30:K33)</f>
        <v>368</v>
      </c>
      <c r="F29" s="8" t="s">
        <v>10</v>
      </c>
      <c r="G29" s="8"/>
      <c r="H29" s="52" t="str">
        <f>Startlieste!E58</f>
        <v>Lotzwil-Langenthal ll</v>
      </c>
      <c r="I29" s="21"/>
      <c r="J29" s="21"/>
      <c r="K29" s="21"/>
      <c r="L29" s="22"/>
    </row>
    <row r="30" spans="4:12" ht="15.75">
      <c r="D30" s="24"/>
      <c r="G30" s="14"/>
      <c r="H30" s="2" t="str">
        <f>Startlieste!H58</f>
        <v>Zahnd  Raphael</v>
      </c>
      <c r="I30" s="21">
        <f>'1. Rd.'!D7</f>
        <v>96</v>
      </c>
      <c r="J30" s="21">
        <f>'2. Rd.'!D7</f>
        <v>91</v>
      </c>
      <c r="K30" s="21">
        <f>'3. Rd.'!D7</f>
        <v>93</v>
      </c>
      <c r="L30" s="22" t="s">
        <v>10</v>
      </c>
    </row>
    <row r="31" spans="2:12" ht="15.75">
      <c r="B31" s="15"/>
      <c r="C31" s="25"/>
      <c r="D31" s="25"/>
      <c r="E31" s="15"/>
      <c r="F31" s="15"/>
      <c r="G31" s="14"/>
      <c r="H31" s="2" t="str">
        <f>Startlieste!H59</f>
        <v>Jost  Robin</v>
      </c>
      <c r="I31" s="21">
        <f>'1. Rd.'!E7</f>
        <v>95</v>
      </c>
      <c r="J31" s="21">
        <f>'2. Rd.'!E7</f>
        <v>93</v>
      </c>
      <c r="K31" s="21">
        <f>'3. Rd.'!E7</f>
        <v>92</v>
      </c>
      <c r="L31" s="22" t="s">
        <v>10</v>
      </c>
    </row>
    <row r="32" spans="2:12" ht="15.75">
      <c r="B32" s="15"/>
      <c r="C32" s="25"/>
      <c r="D32" s="25"/>
      <c r="E32" s="15"/>
      <c r="F32" s="15"/>
      <c r="G32" s="14"/>
      <c r="H32" s="2" t="str">
        <f>Startlieste!H60</f>
        <v>Moser  Martina</v>
      </c>
      <c r="I32" s="21">
        <f>'1. Rd.'!F7</f>
        <v>91</v>
      </c>
      <c r="J32" s="21">
        <f>'2. Rd.'!F7</f>
        <v>95</v>
      </c>
      <c r="K32" s="21">
        <f>'3. Rd.'!F7</f>
        <v>89</v>
      </c>
      <c r="L32" s="22" t="s">
        <v>10</v>
      </c>
    </row>
    <row r="33" spans="4:12" ht="15.75">
      <c r="D33" s="24"/>
      <c r="G33" s="14"/>
      <c r="H33" s="2" t="str">
        <f>Startlieste!H61</f>
        <v>Wolfisberg  Monika</v>
      </c>
      <c r="I33" s="21">
        <f>'1. Rd.'!G7</f>
        <v>94</v>
      </c>
      <c r="J33" s="21">
        <f>'2. Rd.'!G7</f>
        <v>98</v>
      </c>
      <c r="K33" s="21">
        <f>'3. Rd.'!G7</f>
        <v>94</v>
      </c>
      <c r="L33" s="22" t="s">
        <v>10</v>
      </c>
    </row>
    <row r="34" spans="1:12" ht="12.75">
      <c r="A34" s="26"/>
      <c r="B34" s="26"/>
      <c r="C34" s="27"/>
      <c r="D34" s="27"/>
      <c r="E34" s="26"/>
      <c r="F34" s="26"/>
      <c r="G34" s="26"/>
      <c r="H34" s="26"/>
      <c r="I34" s="27"/>
      <c r="J34" s="27"/>
      <c r="K34" s="27"/>
      <c r="L34" s="27"/>
    </row>
    <row r="35" spans="1:12" ht="23.25">
      <c r="A35" s="6">
        <v>6</v>
      </c>
      <c r="B35" s="5">
        <f>SUM(C35:E35)</f>
        <v>1118</v>
      </c>
      <c r="C35" s="21">
        <f>SUM(I35:I39)</f>
        <v>370</v>
      </c>
      <c r="D35" s="21">
        <f>SUM(J35:J39)</f>
        <v>378</v>
      </c>
      <c r="E35" s="22">
        <f>SUM(K36:K39)</f>
        <v>370</v>
      </c>
      <c r="F35" s="8" t="s">
        <v>10</v>
      </c>
      <c r="G35" s="8"/>
      <c r="H35" s="52" t="str">
        <f>Startlieste!E10</f>
        <v>Vechigen</v>
      </c>
      <c r="I35" s="21"/>
      <c r="J35" s="21"/>
      <c r="K35" s="22"/>
      <c r="L35" s="21"/>
    </row>
    <row r="36" spans="4:12" ht="15.75">
      <c r="D36" s="24"/>
      <c r="G36" s="14"/>
      <c r="H36" s="2" t="str">
        <f>Startlieste!H10</f>
        <v>Bigler  Gabriela</v>
      </c>
      <c r="I36" s="21">
        <f>'1. Rd.'!D12</f>
        <v>95</v>
      </c>
      <c r="J36" s="21">
        <f>'2. Rd.'!D8</f>
        <v>91</v>
      </c>
      <c r="K36" s="21">
        <f>'3. Rd.'!D8</f>
        <v>91</v>
      </c>
      <c r="L36" s="21" t="s">
        <v>10</v>
      </c>
    </row>
    <row r="37" spans="4:12" ht="15.75">
      <c r="D37" s="24"/>
      <c r="G37" s="14"/>
      <c r="H37" s="2" t="str">
        <f>Startlieste!H11</f>
        <v>Frauchiger  Sabrina</v>
      </c>
      <c r="I37" s="21">
        <f>'1. Rd.'!E12</f>
        <v>93</v>
      </c>
      <c r="J37" s="21">
        <f>'2. Rd.'!E8</f>
        <v>95</v>
      </c>
      <c r="K37" s="21">
        <f>'3. Rd.'!E8</f>
        <v>96</v>
      </c>
      <c r="L37" s="21" t="s">
        <v>10</v>
      </c>
    </row>
    <row r="38" spans="3:12" ht="15.75">
      <c r="C38" s="21"/>
      <c r="D38" s="24"/>
      <c r="G38" s="14"/>
      <c r="H38" s="2" t="str">
        <f>Startlieste!H12</f>
        <v>Frech  Kaspar</v>
      </c>
      <c r="I38" s="21">
        <f>'1. Rd.'!F12</f>
        <v>89</v>
      </c>
      <c r="J38" s="21">
        <f>'2. Rd.'!F8</f>
        <v>95</v>
      </c>
      <c r="K38" s="21">
        <f>'3. Rd.'!F8</f>
        <v>91</v>
      </c>
      <c r="L38" s="21" t="s">
        <v>10</v>
      </c>
    </row>
    <row r="39" spans="3:12" ht="15.75">
      <c r="C39" s="21"/>
      <c r="D39" s="24"/>
      <c r="G39" s="14"/>
      <c r="H39" s="2" t="str">
        <f>Startlieste!H13</f>
        <v>Masciardi  Leandro</v>
      </c>
      <c r="I39" s="21">
        <f>'1. Rd.'!G12</f>
        <v>93</v>
      </c>
      <c r="J39" s="21">
        <f>'2. Rd.'!G8</f>
        <v>97</v>
      </c>
      <c r="K39" s="21">
        <f>'3. Rd.'!G8</f>
        <v>92</v>
      </c>
      <c r="L39" s="21" t="s">
        <v>10</v>
      </c>
    </row>
    <row r="40" spans="1:12" ht="12.75">
      <c r="A40" s="15"/>
      <c r="B40" s="15"/>
      <c r="C40" s="15"/>
      <c r="D40" s="25"/>
      <c r="E40" s="15"/>
      <c r="F40" s="15"/>
      <c r="I40" s="24"/>
      <c r="J40" s="25"/>
      <c r="K40" s="25"/>
      <c r="L40" s="25"/>
    </row>
    <row r="41" spans="1:12" ht="23.25">
      <c r="A41" s="6">
        <v>7</v>
      </c>
      <c r="B41" s="5">
        <f>SUM(C41:E41)</f>
        <v>1117</v>
      </c>
      <c r="C41" s="21">
        <f>SUM(I41:I45)</f>
        <v>370</v>
      </c>
      <c r="D41" s="21">
        <f>SUM(J41:J45)</f>
        <v>374</v>
      </c>
      <c r="E41" s="22">
        <f>SUM(K42:K45)</f>
        <v>373</v>
      </c>
      <c r="F41" s="8" t="s">
        <v>10</v>
      </c>
      <c r="G41" s="8"/>
      <c r="H41" s="52" t="str">
        <f>Startlieste!E22</f>
        <v>Burgdorf l</v>
      </c>
      <c r="I41" s="21"/>
      <c r="J41" s="21"/>
      <c r="K41" s="21"/>
      <c r="L41" s="21"/>
    </row>
    <row r="42" spans="4:12" ht="15.75">
      <c r="D42" s="24"/>
      <c r="G42" s="14"/>
      <c r="H42" s="2" t="str">
        <f>Startlieste!H22</f>
        <v>Badertscher  Martina</v>
      </c>
      <c r="I42" s="21">
        <f>'1. Rd.'!D13</f>
        <v>92</v>
      </c>
      <c r="J42" s="21">
        <f>'2. Rd.'!D10</f>
        <v>89</v>
      </c>
      <c r="K42" s="21">
        <f>'3. Rd.'!D9</f>
        <v>92</v>
      </c>
      <c r="L42" s="21" t="s">
        <v>10</v>
      </c>
    </row>
    <row r="43" spans="3:12" ht="15.75">
      <c r="C43" s="21"/>
      <c r="D43" s="24"/>
      <c r="G43" s="14"/>
      <c r="H43" s="2" t="str">
        <f>Startlieste!H23</f>
        <v>Bichsel  Lukas</v>
      </c>
      <c r="I43" s="21">
        <f>'1. Rd.'!E13</f>
        <v>93</v>
      </c>
      <c r="J43" s="21">
        <f>'2. Rd.'!E10</f>
        <v>93</v>
      </c>
      <c r="K43" s="21">
        <f>'3. Rd.'!E9</f>
        <v>92</v>
      </c>
      <c r="L43" s="21" t="s">
        <v>10</v>
      </c>
    </row>
    <row r="44" spans="3:12" ht="15.75">
      <c r="C44" s="21"/>
      <c r="D44" s="24"/>
      <c r="G44" s="14"/>
      <c r="H44" s="2" t="str">
        <f>Startlieste!H24</f>
        <v>Lanz  Florenze</v>
      </c>
      <c r="I44" s="21">
        <f>'1. Rd.'!F13</f>
        <v>97</v>
      </c>
      <c r="J44" s="21">
        <f>'2. Rd.'!F10</f>
        <v>95</v>
      </c>
      <c r="K44" s="21">
        <f>'3. Rd.'!F9</f>
        <v>95</v>
      </c>
      <c r="L44" s="21" t="s">
        <v>10</v>
      </c>
    </row>
    <row r="45" spans="3:12" ht="15.75">
      <c r="C45" s="21"/>
      <c r="D45" s="24"/>
      <c r="G45" s="14"/>
      <c r="H45" s="2" t="str">
        <f>Startlieste!H25</f>
        <v>Mathys  Florian</v>
      </c>
      <c r="I45" s="21">
        <f>'1. Rd.'!G13</f>
        <v>88</v>
      </c>
      <c r="J45" s="21">
        <f>'2. Rd.'!G10</f>
        <v>97</v>
      </c>
      <c r="K45" s="21">
        <f>'3. Rd.'!G9</f>
        <v>94</v>
      </c>
      <c r="L45" s="21" t="s">
        <v>10</v>
      </c>
    </row>
    <row r="46" spans="1:12" ht="12.75">
      <c r="A46" s="15"/>
      <c r="B46" s="15"/>
      <c r="C46" s="15"/>
      <c r="D46" s="25"/>
      <c r="E46" s="15"/>
      <c r="F46" s="15"/>
      <c r="I46" s="24"/>
      <c r="J46" s="25"/>
      <c r="K46" s="25"/>
      <c r="L46" s="25"/>
    </row>
    <row r="47" spans="1:12" ht="12.75">
      <c r="A47" s="15"/>
      <c r="B47" s="15"/>
      <c r="C47" s="15"/>
      <c r="D47" s="25"/>
      <c r="E47" s="15"/>
      <c r="F47" s="15"/>
      <c r="I47" s="24"/>
      <c r="J47" s="25"/>
      <c r="K47" s="25"/>
      <c r="L47" s="25"/>
    </row>
    <row r="48" spans="1:12" ht="23.25">
      <c r="A48" s="6">
        <v>8</v>
      </c>
      <c r="B48" s="5">
        <f>SUM(C48:E48)</f>
        <v>1116</v>
      </c>
      <c r="C48" s="21">
        <f>SUM(I48:I52)</f>
        <v>372</v>
      </c>
      <c r="D48" s="21">
        <f>SUM(J48:J52)</f>
        <v>375</v>
      </c>
      <c r="E48" s="22">
        <f>SUM(K49:K52)</f>
        <v>369</v>
      </c>
      <c r="F48" s="8" t="s">
        <v>10</v>
      </c>
      <c r="G48" s="8"/>
      <c r="H48" s="52" t="str">
        <f>Startlieste!E46</f>
        <v>Burgdorf ll</v>
      </c>
      <c r="I48" s="21"/>
      <c r="J48" s="21"/>
      <c r="K48" s="21"/>
      <c r="L48" s="22"/>
    </row>
    <row r="49" spans="2:12" ht="15.75">
      <c r="B49" s="23"/>
      <c r="C49" s="21"/>
      <c r="D49" s="23"/>
      <c r="E49" s="23"/>
      <c r="F49" s="23"/>
      <c r="G49" s="14"/>
      <c r="H49" s="2" t="str">
        <f>Startlieste!H46</f>
        <v>Bucher  Robin</v>
      </c>
      <c r="I49" s="21">
        <f>'1. Rd.'!D10</f>
        <v>97</v>
      </c>
      <c r="J49" s="21">
        <f>'2. Rd.'!D9</f>
        <v>93</v>
      </c>
      <c r="K49" s="21">
        <f>'3. Rd.'!D10</f>
        <v>96</v>
      </c>
      <c r="L49" s="22" t="s">
        <v>10</v>
      </c>
    </row>
    <row r="50" spans="1:12" ht="15.75">
      <c r="A50" s="15"/>
      <c r="B50" s="15"/>
      <c r="C50" s="15"/>
      <c r="D50" s="15"/>
      <c r="E50" s="15"/>
      <c r="F50" s="15"/>
      <c r="G50" s="14"/>
      <c r="H50" s="2" t="str">
        <f>Startlieste!H47</f>
        <v>Hermidas  Salim</v>
      </c>
      <c r="I50" s="21">
        <f>'1. Rd.'!E10</f>
        <v>91</v>
      </c>
      <c r="J50" s="21">
        <f>'2. Rd.'!E9</f>
        <v>97</v>
      </c>
      <c r="K50" s="21">
        <f>'3. Rd.'!E10</f>
        <v>89</v>
      </c>
      <c r="L50" s="22" t="s">
        <v>10</v>
      </c>
    </row>
    <row r="51" spans="1:12" ht="15.75">
      <c r="A51" s="15"/>
      <c r="B51" s="15"/>
      <c r="C51" s="15"/>
      <c r="D51" s="15"/>
      <c r="E51" s="15"/>
      <c r="F51" s="15"/>
      <c r="G51" s="14"/>
      <c r="H51" s="2" t="str">
        <f>Startlieste!H48</f>
        <v>Litscher  Goudy</v>
      </c>
      <c r="I51" s="21">
        <f>'1. Rd.'!F10</f>
        <v>94</v>
      </c>
      <c r="J51" s="21">
        <f>'2. Rd.'!F9</f>
        <v>92</v>
      </c>
      <c r="K51" s="21">
        <f>'3. Rd.'!F10</f>
        <v>96</v>
      </c>
      <c r="L51" s="22" t="s">
        <v>10</v>
      </c>
    </row>
    <row r="52" spans="7:12" ht="15.75">
      <c r="G52" s="14"/>
      <c r="H52" s="2" t="str">
        <f>Startlieste!H49</f>
        <v>Neuenschwander  Tobias</v>
      </c>
      <c r="I52" s="21">
        <f>'1. Rd.'!G10</f>
        <v>90</v>
      </c>
      <c r="J52" s="21">
        <f>'2. Rd.'!G9</f>
        <v>93</v>
      </c>
      <c r="K52" s="21">
        <f>'3. Rd.'!G10</f>
        <v>88</v>
      </c>
      <c r="L52" s="22" t="s">
        <v>10</v>
      </c>
    </row>
    <row r="53" spans="4:12" ht="12.75">
      <c r="D53" s="24"/>
      <c r="I53" s="24"/>
      <c r="J53" s="24"/>
      <c r="K53" s="24"/>
      <c r="L53" s="24"/>
    </row>
    <row r="54" spans="1:12" ht="23.25">
      <c r="A54" s="6">
        <v>9</v>
      </c>
      <c r="B54" s="5">
        <f>SUM(C54:E54)</f>
        <v>1115</v>
      </c>
      <c r="C54" s="21">
        <f>SUM(I54:I58)</f>
        <v>374</v>
      </c>
      <c r="D54" s="21">
        <f>SUM(J54:J58)</f>
        <v>368</v>
      </c>
      <c r="E54" s="22">
        <f>SUM(K55:K58)</f>
        <v>373</v>
      </c>
      <c r="F54" s="8" t="s">
        <v>10</v>
      </c>
      <c r="G54" s="8"/>
      <c r="H54" s="52" t="str">
        <f>Startlieste!E42</f>
        <v>Oberbalm</v>
      </c>
      <c r="I54" s="21"/>
      <c r="J54" s="21"/>
      <c r="K54" s="21"/>
      <c r="L54" s="22"/>
    </row>
    <row r="55" spans="3:12" ht="15.75">
      <c r="C55" s="21"/>
      <c r="D55" s="24"/>
      <c r="G55" s="14"/>
      <c r="H55" s="2" t="str">
        <f>Startlieste!H42</f>
        <v>Ammann  Sandra</v>
      </c>
      <c r="I55" s="21">
        <f>'1. Rd.'!D8</f>
        <v>94</v>
      </c>
      <c r="J55" s="21">
        <f>'2. Rd.'!D12</f>
        <v>90</v>
      </c>
      <c r="K55" s="21">
        <f>'3. Rd.'!D11</f>
        <v>92</v>
      </c>
      <c r="L55" s="22" t="s">
        <v>10</v>
      </c>
    </row>
    <row r="56" spans="1:12" ht="15.75">
      <c r="A56" s="15"/>
      <c r="B56" s="15"/>
      <c r="C56" s="25"/>
      <c r="D56" s="25"/>
      <c r="E56" s="15"/>
      <c r="F56" s="15"/>
      <c r="G56" s="14"/>
      <c r="H56" s="2" t="str">
        <f>Startlieste!H43</f>
        <v>Rolli  Fabian</v>
      </c>
      <c r="I56" s="21">
        <f>'1. Rd.'!E8</f>
        <v>91</v>
      </c>
      <c r="J56" s="21">
        <f>'2. Rd.'!E12</f>
        <v>94</v>
      </c>
      <c r="K56" s="21">
        <f>'3. Rd.'!E11</f>
        <v>94</v>
      </c>
      <c r="L56" s="22" t="s">
        <v>10</v>
      </c>
    </row>
    <row r="57" spans="1:12" ht="15.75">
      <c r="A57" s="15"/>
      <c r="B57" s="15"/>
      <c r="C57" s="25"/>
      <c r="D57" s="25"/>
      <c r="E57" s="15"/>
      <c r="F57" s="15"/>
      <c r="G57" s="14"/>
      <c r="H57" s="2" t="str">
        <f>Startlieste!H44</f>
        <v>Rolli  Mathias</v>
      </c>
      <c r="I57" s="21">
        <f>'1. Rd.'!F8</f>
        <v>94</v>
      </c>
      <c r="J57" s="21">
        <f>'2. Rd.'!F12</f>
        <v>91</v>
      </c>
      <c r="K57" s="21">
        <f>'3. Rd.'!F11</f>
        <v>91</v>
      </c>
      <c r="L57" s="22" t="s">
        <v>10</v>
      </c>
    </row>
    <row r="58" spans="4:12" ht="15.75">
      <c r="D58" s="24"/>
      <c r="G58" s="14"/>
      <c r="H58" s="2" t="str">
        <f>Startlieste!H45</f>
        <v>Zimmermann  Michel</v>
      </c>
      <c r="I58" s="21">
        <f>'1. Rd.'!G8</f>
        <v>95</v>
      </c>
      <c r="J58" s="21">
        <f>'2. Rd.'!G12</f>
        <v>93</v>
      </c>
      <c r="K58" s="21">
        <f>'3. Rd.'!G11</f>
        <v>96</v>
      </c>
      <c r="L58" s="22" t="s">
        <v>10</v>
      </c>
    </row>
    <row r="59" spans="4:12" ht="12.75">
      <c r="D59" s="24"/>
      <c r="I59" s="24"/>
      <c r="J59" s="24"/>
      <c r="K59" s="24"/>
      <c r="L59" s="24"/>
    </row>
    <row r="60" spans="1:12" ht="23.25">
      <c r="A60" s="6">
        <v>10</v>
      </c>
      <c r="B60" s="5">
        <f>SUM(C60:E60)</f>
        <v>1115</v>
      </c>
      <c r="C60" s="21">
        <f>SUM(I60:I64)</f>
        <v>372</v>
      </c>
      <c r="D60" s="21">
        <f>SUM(J60:J64)</f>
        <v>371</v>
      </c>
      <c r="E60" s="22">
        <f>SUM(K61:K64)</f>
        <v>372</v>
      </c>
      <c r="F60" s="8" t="s">
        <v>10</v>
      </c>
      <c r="G60" s="8"/>
      <c r="H60" s="52" t="str">
        <f>Startlieste!E34</f>
        <v>Moutier-Ville</v>
      </c>
      <c r="I60" s="21"/>
      <c r="J60" s="21"/>
      <c r="K60" s="21"/>
      <c r="L60" s="21"/>
    </row>
    <row r="61" spans="2:12" ht="15.75">
      <c r="B61" s="23"/>
      <c r="C61" s="23"/>
      <c r="D61" s="21"/>
      <c r="E61" s="23"/>
      <c r="F61" s="23"/>
      <c r="G61" s="14"/>
      <c r="H61" s="2" t="str">
        <f>Startlieste!H34</f>
        <v>Beuchat  Lionel</v>
      </c>
      <c r="I61" s="21">
        <f>'1. Rd.'!D9</f>
        <v>93</v>
      </c>
      <c r="J61" s="21">
        <f>'2. Rd.'!D11</f>
        <v>98</v>
      </c>
      <c r="K61" s="21">
        <f>'3. Rd.'!D12</f>
        <v>91</v>
      </c>
      <c r="L61" s="21" t="s">
        <v>10</v>
      </c>
    </row>
    <row r="62" spans="1:12" ht="15.75">
      <c r="A62" s="15"/>
      <c r="C62" s="21"/>
      <c r="D62" s="24"/>
      <c r="G62" s="14"/>
      <c r="H62" s="2" t="str">
        <f>Startlieste!H35</f>
        <v>Criblez  Frédéric</v>
      </c>
      <c r="I62" s="21">
        <f>'1. Rd.'!E9</f>
        <v>94</v>
      </c>
      <c r="J62" s="21">
        <f>'2. Rd.'!E11</f>
        <v>92</v>
      </c>
      <c r="K62" s="21">
        <f>'3. Rd.'!E12</f>
        <v>92</v>
      </c>
      <c r="L62" s="21" t="s">
        <v>10</v>
      </c>
    </row>
    <row r="63" spans="1:12" ht="15.75">
      <c r="A63" s="15"/>
      <c r="C63" s="21"/>
      <c r="D63" s="24"/>
      <c r="G63" s="14"/>
      <c r="H63" s="2" t="str">
        <f>Startlieste!H36</f>
        <v>Fahrni  Yan</v>
      </c>
      <c r="I63" s="21">
        <f>'1. Rd.'!F9</f>
        <v>92</v>
      </c>
      <c r="J63" s="21">
        <f>'2. Rd.'!F11</f>
        <v>92</v>
      </c>
      <c r="K63" s="21">
        <f>'3. Rd.'!F12</f>
        <v>96</v>
      </c>
      <c r="L63" s="21" t="s">
        <v>10</v>
      </c>
    </row>
    <row r="64" spans="3:12" ht="15.75">
      <c r="C64" s="21"/>
      <c r="D64" s="24"/>
      <c r="G64" s="14"/>
      <c r="H64" s="2" t="str">
        <f>Startlieste!H37</f>
        <v>Beuchat  Kevin</v>
      </c>
      <c r="I64" s="21">
        <f>'1. Rd.'!G9</f>
        <v>93</v>
      </c>
      <c r="J64" s="21">
        <f>'2. Rd.'!G11</f>
        <v>89</v>
      </c>
      <c r="K64" s="21">
        <f>'3. Rd.'!G12</f>
        <v>93</v>
      </c>
      <c r="L64" s="21" t="s">
        <v>10</v>
      </c>
    </row>
    <row r="65" spans="4:11" ht="12.75">
      <c r="D65" s="24"/>
      <c r="I65" s="24"/>
      <c r="J65" s="24"/>
      <c r="K65" s="24"/>
    </row>
    <row r="66" spans="1:12" ht="23.25">
      <c r="A66" s="6">
        <v>11</v>
      </c>
      <c r="B66" s="5">
        <f>SUM(C66:E66)</f>
        <v>1106</v>
      </c>
      <c r="C66" s="21">
        <f>SUM(I66:I70)</f>
        <v>358</v>
      </c>
      <c r="D66" s="21">
        <f>SUM(J66:J70)</f>
        <v>372</v>
      </c>
      <c r="E66" s="22">
        <f>SUM(K67:K70)</f>
        <v>376</v>
      </c>
      <c r="F66" s="8" t="s">
        <v>10</v>
      </c>
      <c r="G66" s="8"/>
      <c r="H66" s="52" t="str">
        <f>Startlieste!E54</f>
        <v>Murten</v>
      </c>
      <c r="I66" s="21"/>
      <c r="J66" s="21"/>
      <c r="K66" s="21"/>
      <c r="L66" s="22"/>
    </row>
    <row r="67" spans="2:12" ht="15.75">
      <c r="B67" s="23"/>
      <c r="C67" s="21"/>
      <c r="D67" s="23"/>
      <c r="E67" s="23"/>
      <c r="F67" s="23"/>
      <c r="G67" s="14"/>
      <c r="H67" s="2" t="str">
        <f>Startlieste!H54</f>
        <v>Wieland  Nicola</v>
      </c>
      <c r="I67" s="21">
        <f>'1. Rd.'!D16</f>
        <v>81</v>
      </c>
      <c r="J67" s="21">
        <f>'2. Rd.'!D15</f>
        <v>92</v>
      </c>
      <c r="K67" s="21">
        <f>'3. Rd.'!D13</f>
        <v>94</v>
      </c>
      <c r="L67" s="22" t="s">
        <v>10</v>
      </c>
    </row>
    <row r="68" spans="1:12" ht="15.75">
      <c r="A68" s="15"/>
      <c r="B68" s="15"/>
      <c r="C68" s="15"/>
      <c r="D68" s="15"/>
      <c r="E68" s="15"/>
      <c r="F68" s="15"/>
      <c r="G68" s="14"/>
      <c r="H68" s="2" t="str">
        <f>Startlieste!H55</f>
        <v>Keller  Alexander</v>
      </c>
      <c r="I68" s="21">
        <f>'1. Rd.'!E16</f>
        <v>92</v>
      </c>
      <c r="J68" s="21">
        <f>'2. Rd.'!E15</f>
        <v>88</v>
      </c>
      <c r="K68" s="21">
        <f>'3. Rd.'!E13</f>
        <v>92</v>
      </c>
      <c r="L68" s="22" t="s">
        <v>10</v>
      </c>
    </row>
    <row r="69" spans="1:12" ht="15.75">
      <c r="A69" s="15"/>
      <c r="B69" s="15"/>
      <c r="C69" s="15"/>
      <c r="D69" s="15"/>
      <c r="E69" s="15"/>
      <c r="F69" s="15"/>
      <c r="G69" s="14"/>
      <c r="H69" s="2" t="str">
        <f>Startlieste!H56</f>
        <v>Lehmann  Adrian</v>
      </c>
      <c r="I69" s="21">
        <f>'1. Rd.'!F16</f>
        <v>94</v>
      </c>
      <c r="J69" s="21">
        <f>'2. Rd.'!F15</f>
        <v>95</v>
      </c>
      <c r="K69" s="21">
        <f>'3. Rd.'!F13</f>
        <v>96</v>
      </c>
      <c r="L69" s="22" t="s">
        <v>10</v>
      </c>
    </row>
    <row r="70" spans="7:12" ht="15.75">
      <c r="G70" s="14"/>
      <c r="H70" s="2" t="str">
        <f>Startlieste!H57</f>
        <v>Zürcher  Alain</v>
      </c>
      <c r="I70" s="21">
        <f>'1. Rd.'!G16</f>
        <v>91</v>
      </c>
      <c r="J70" s="21">
        <f>'2. Rd.'!G15</f>
        <v>97</v>
      </c>
      <c r="K70" s="21">
        <f>'3. Rd.'!G13</f>
        <v>94</v>
      </c>
      <c r="L70" s="22" t="s">
        <v>10</v>
      </c>
    </row>
    <row r="71" spans="4:11" ht="12.75">
      <c r="D71" s="24"/>
      <c r="I71" s="24"/>
      <c r="J71" s="24"/>
      <c r="K71" s="24"/>
    </row>
    <row r="72" spans="1:12" ht="23.25">
      <c r="A72" s="6">
        <v>12</v>
      </c>
      <c r="B72" s="5">
        <f>SUM(C72:E72)</f>
        <v>1103</v>
      </c>
      <c r="C72" s="21">
        <f>SUM(I72:I76)</f>
        <v>371</v>
      </c>
      <c r="D72" s="21">
        <f>SUM(J72:J76)</f>
        <v>369</v>
      </c>
      <c r="E72" s="22">
        <f>SUM(K73:K76)</f>
        <v>363</v>
      </c>
      <c r="F72" s="8" t="s">
        <v>10</v>
      </c>
      <c r="G72" s="8"/>
      <c r="H72" s="52" t="str">
        <f>Startlieste!E26</f>
        <v>Biel-Aegerten</v>
      </c>
      <c r="I72" s="21"/>
      <c r="J72" s="28"/>
      <c r="K72" s="28"/>
      <c r="L72" s="21"/>
    </row>
    <row r="73" spans="3:12" ht="15.75">
      <c r="C73" s="21"/>
      <c r="D73" s="24"/>
      <c r="G73" s="14"/>
      <c r="H73" s="2" t="str">
        <f>Startlieste!H26</f>
        <v>Grünig  Michael</v>
      </c>
      <c r="I73" s="21">
        <f>'1. Rd.'!D11</f>
        <v>95</v>
      </c>
      <c r="J73" s="21">
        <f>'2. Rd.'!D13</f>
        <v>96</v>
      </c>
      <c r="K73" s="21">
        <f>'3. Rd.'!D14</f>
        <v>94</v>
      </c>
      <c r="L73" s="21" t="s">
        <v>10</v>
      </c>
    </row>
    <row r="74" spans="1:12" ht="15.75">
      <c r="A74" s="15"/>
      <c r="C74" s="21"/>
      <c r="D74" s="24"/>
      <c r="G74" s="14"/>
      <c r="H74" s="2" t="str">
        <f>Startlieste!H27</f>
        <v>Meyer  Nico</v>
      </c>
      <c r="I74" s="21">
        <f>'1. Rd.'!E11</f>
        <v>88</v>
      </c>
      <c r="J74" s="21">
        <f>'2. Rd.'!E13</f>
        <v>84</v>
      </c>
      <c r="K74" s="21">
        <f>'3. Rd.'!E14</f>
        <v>79</v>
      </c>
      <c r="L74" s="21" t="s">
        <v>10</v>
      </c>
    </row>
    <row r="75" spans="1:12" ht="15.75">
      <c r="A75" s="15"/>
      <c r="D75" s="24"/>
      <c r="G75" s="14"/>
      <c r="H75" s="2" t="str">
        <f>Startlieste!H28</f>
        <v>Maurer  Carol</v>
      </c>
      <c r="I75" s="21">
        <f>'1. Rd.'!F11</f>
        <v>95</v>
      </c>
      <c r="J75" s="21">
        <f>'2. Rd.'!F13</f>
        <v>98</v>
      </c>
      <c r="K75" s="21">
        <f>'3. Rd.'!F14</f>
        <v>99</v>
      </c>
      <c r="L75" s="21" t="s">
        <v>10</v>
      </c>
    </row>
    <row r="76" spans="3:12" ht="15.75">
      <c r="C76" s="21"/>
      <c r="D76" s="24"/>
      <c r="G76" s="14"/>
      <c r="H76" s="2" t="str">
        <f>Startlieste!H29</f>
        <v>Traub  Dario</v>
      </c>
      <c r="I76" s="21">
        <f>'1. Rd.'!G11</f>
        <v>93</v>
      </c>
      <c r="J76" s="21">
        <f>'2. Rd.'!G13</f>
        <v>91</v>
      </c>
      <c r="K76" s="21">
        <f>'3. Rd.'!G14</f>
        <v>91</v>
      </c>
      <c r="L76" s="21" t="s">
        <v>10</v>
      </c>
    </row>
    <row r="77" spans="9:11" ht="12.75">
      <c r="I77" s="24"/>
      <c r="J77" s="24"/>
      <c r="K77" s="24"/>
    </row>
    <row r="78" spans="1:12" ht="23.25">
      <c r="A78" s="6">
        <v>13</v>
      </c>
      <c r="B78" s="5">
        <f>SUM(C78:E78)</f>
        <v>1100</v>
      </c>
      <c r="C78" s="21">
        <f>SUM(I78:I82)</f>
        <v>358</v>
      </c>
      <c r="D78" s="21">
        <f>SUM(J78:J82)</f>
        <v>372</v>
      </c>
      <c r="E78" s="22">
        <f>SUM(K79:K82)</f>
        <v>370</v>
      </c>
      <c r="F78" s="8" t="s">
        <v>10</v>
      </c>
      <c r="G78" s="8"/>
      <c r="H78" s="52" t="str">
        <f>Startlieste!E30</f>
        <v>Wynigen l</v>
      </c>
      <c r="I78" s="21"/>
      <c r="J78" s="21"/>
      <c r="K78" s="21"/>
      <c r="L78" s="21"/>
    </row>
    <row r="79" spans="3:12" ht="15.75">
      <c r="C79" s="21"/>
      <c r="D79" s="24"/>
      <c r="G79" s="14"/>
      <c r="H79" s="2" t="str">
        <f>Startlieste!H30</f>
        <v>Eggimann  Remo</v>
      </c>
      <c r="I79" s="21">
        <f>'1. Rd.'!D15</f>
        <v>96</v>
      </c>
      <c r="J79" s="21">
        <f>'2. Rd.'!D14</f>
        <v>97</v>
      </c>
      <c r="K79" s="21">
        <f>'3. Rd.'!D15</f>
        <v>94</v>
      </c>
      <c r="L79" s="21" t="s">
        <v>10</v>
      </c>
    </row>
    <row r="80" spans="1:12" ht="15.75">
      <c r="A80" s="15"/>
      <c r="B80" s="15"/>
      <c r="C80" s="25"/>
      <c r="D80" s="25"/>
      <c r="E80" s="15"/>
      <c r="F80" s="15"/>
      <c r="G80" s="14"/>
      <c r="H80" s="2" t="str">
        <f>Startlieste!H31</f>
        <v>Eggimann  Oliver</v>
      </c>
      <c r="I80" s="21">
        <f>'1. Rd.'!E15</f>
        <v>85</v>
      </c>
      <c r="J80" s="21">
        <f>'2. Rd.'!E14</f>
        <v>84</v>
      </c>
      <c r="K80" s="21">
        <f>'3. Rd.'!E15</f>
        <v>91</v>
      </c>
      <c r="L80" s="21" t="s">
        <v>10</v>
      </c>
    </row>
    <row r="81" spans="1:12" ht="15.75">
      <c r="A81" s="15"/>
      <c r="B81" s="15"/>
      <c r="C81" s="25"/>
      <c r="D81" s="25"/>
      <c r="E81" s="15"/>
      <c r="F81" s="15"/>
      <c r="G81" s="14"/>
      <c r="H81" s="2" t="str">
        <f>Startlieste!H32</f>
        <v>Jost  Stefan</v>
      </c>
      <c r="I81" s="21">
        <f>'1. Rd.'!F15</f>
        <v>91</v>
      </c>
      <c r="J81" s="21">
        <f>'2. Rd.'!F14</f>
        <v>94</v>
      </c>
      <c r="K81" s="21">
        <f>'3. Rd.'!F15</f>
        <v>93</v>
      </c>
      <c r="L81" s="21" t="s">
        <v>10</v>
      </c>
    </row>
    <row r="82" spans="4:12" ht="15.75">
      <c r="D82" s="24"/>
      <c r="G82" s="14"/>
      <c r="H82" s="2" t="str">
        <f>Startlieste!H33</f>
        <v>Roth  Lukas</v>
      </c>
      <c r="I82" s="21">
        <f>'1. Rd.'!G15</f>
        <v>86</v>
      </c>
      <c r="J82" s="21">
        <f>'2. Rd.'!G14</f>
        <v>97</v>
      </c>
      <c r="K82" s="21">
        <f>'3. Rd.'!G15</f>
        <v>92</v>
      </c>
      <c r="L82" s="21" t="s">
        <v>10</v>
      </c>
    </row>
    <row r="83" spans="4:11" ht="12.75">
      <c r="D83" s="24"/>
      <c r="I83" s="24"/>
      <c r="J83" s="24"/>
      <c r="K83" s="24"/>
    </row>
    <row r="84" spans="1:12" ht="23.25">
      <c r="A84" s="6">
        <v>14</v>
      </c>
      <c r="B84" s="5">
        <f>SUM(C84:E84)</f>
        <v>1045</v>
      </c>
      <c r="C84" s="21">
        <f>SUM(I84:I88)</f>
        <v>360</v>
      </c>
      <c r="D84" s="21">
        <f>SUM(J84:J88)</f>
        <v>343</v>
      </c>
      <c r="E84" s="22">
        <f>SUM(K85:K88)</f>
        <v>342</v>
      </c>
      <c r="F84" s="8" t="s">
        <v>10</v>
      </c>
      <c r="G84" s="8"/>
      <c r="H84" s="52" t="str">
        <f>Startlieste!E38</f>
        <v>Thörishaus lll</v>
      </c>
      <c r="I84" s="21"/>
      <c r="J84" s="21"/>
      <c r="K84" s="21"/>
      <c r="L84" s="21"/>
    </row>
    <row r="85" spans="4:12" ht="15.75">
      <c r="D85" s="24"/>
      <c r="G85" s="14"/>
      <c r="H85" s="2" t="str">
        <f>Startlieste!H38</f>
        <v>Hofstetter  Jasmin</v>
      </c>
      <c r="I85" s="21">
        <f>'1. Rd.'!D14</f>
        <v>92</v>
      </c>
      <c r="J85" s="21">
        <f>'2. Rd.'!D16</f>
        <v>83</v>
      </c>
      <c r="K85" s="21">
        <f>'3. Rd.'!D16</f>
        <v>96</v>
      </c>
      <c r="L85" s="21" t="s">
        <v>10</v>
      </c>
    </row>
    <row r="86" spans="1:12" ht="15.75">
      <c r="A86" s="15"/>
      <c r="D86" s="24"/>
      <c r="G86" s="14"/>
      <c r="H86" s="2" t="str">
        <f>Startlieste!H39</f>
        <v>Huber  Tanja</v>
      </c>
      <c r="I86" s="21">
        <f>'1. Rd.'!E14</f>
        <v>90</v>
      </c>
      <c r="J86" s="21">
        <f>'2. Rd.'!E16</f>
        <v>90</v>
      </c>
      <c r="K86" s="21">
        <f>'3. Rd.'!E16</f>
        <v>82</v>
      </c>
      <c r="L86" s="21" t="s">
        <v>10</v>
      </c>
    </row>
    <row r="87" spans="1:12" ht="15.75">
      <c r="A87" s="15"/>
      <c r="D87" s="24"/>
      <c r="G87" s="14"/>
      <c r="H87" s="2" t="str">
        <f>Startlieste!H40</f>
        <v>Stucki  Michaela</v>
      </c>
      <c r="I87" s="21">
        <f>'1. Rd.'!F14</f>
        <v>84</v>
      </c>
      <c r="J87" s="21">
        <f>'2. Rd.'!F16</f>
        <v>77</v>
      </c>
      <c r="K87" s="21">
        <f>'3. Rd.'!F16</f>
        <v>77</v>
      </c>
      <c r="L87" s="21" t="s">
        <v>10</v>
      </c>
    </row>
    <row r="88" spans="4:12" ht="15.75">
      <c r="D88" s="24"/>
      <c r="G88" s="14"/>
      <c r="H88" s="2" t="str">
        <f>Startlieste!H41</f>
        <v>Zangger  Dominique</v>
      </c>
      <c r="I88" s="21">
        <f>'1. Rd.'!G14</f>
        <v>94</v>
      </c>
      <c r="J88" s="21">
        <f>'2. Rd.'!G16</f>
        <v>93</v>
      </c>
      <c r="K88" s="21">
        <f>'3. Rd.'!G16</f>
        <v>87</v>
      </c>
      <c r="L88" s="21" t="s">
        <v>10</v>
      </c>
    </row>
    <row r="90" spans="1:12" ht="23.25">
      <c r="A90" s="6">
        <v>15</v>
      </c>
      <c r="B90" s="5">
        <f>SUM(C90:E90)</f>
        <v>1035</v>
      </c>
      <c r="C90" s="21">
        <f>SUM(I90:I94)</f>
        <v>346</v>
      </c>
      <c r="D90" s="21">
        <f>SUM(J90:J94)</f>
        <v>343</v>
      </c>
      <c r="E90" s="22">
        <f>SUM(K91:K94)</f>
        <v>346</v>
      </c>
      <c r="F90" s="8" t="s">
        <v>10</v>
      </c>
      <c r="G90" s="8"/>
      <c r="H90" s="52" t="str">
        <f>Startlieste!E50</f>
        <v>Wynigen ll</v>
      </c>
      <c r="I90" s="21"/>
      <c r="J90" s="21"/>
      <c r="K90" s="21"/>
      <c r="L90" s="22"/>
    </row>
    <row r="91" spans="3:12" ht="15.75">
      <c r="C91" s="21"/>
      <c r="D91" s="24"/>
      <c r="G91" s="14"/>
      <c r="H91" s="2" t="str">
        <f>Startlieste!H50</f>
        <v>Luder  Daiman</v>
      </c>
      <c r="I91" s="21">
        <f>'1. Rd.'!D17</f>
        <v>87</v>
      </c>
      <c r="J91" s="21">
        <f>'2. Rd.'!D17</f>
        <v>89</v>
      </c>
      <c r="K91" s="21">
        <f>'3. Rd.'!D17</f>
        <v>91</v>
      </c>
      <c r="L91" s="22" t="s">
        <v>10</v>
      </c>
    </row>
    <row r="92" spans="1:12" ht="15.75">
      <c r="A92" s="15"/>
      <c r="B92" s="15"/>
      <c r="C92" s="25"/>
      <c r="D92" s="25"/>
      <c r="E92" s="15"/>
      <c r="F92" s="15"/>
      <c r="G92" s="14"/>
      <c r="H92" s="2" t="str">
        <f>Startlieste!H51</f>
        <v>Jost  Bruno</v>
      </c>
      <c r="I92" s="21">
        <f>'1. Rd.'!E17</f>
        <v>88</v>
      </c>
      <c r="J92" s="21">
        <f>'2. Rd.'!E17</f>
        <v>89</v>
      </c>
      <c r="K92" s="21">
        <f>'3. Rd.'!E17</f>
        <v>88</v>
      </c>
      <c r="L92" s="22" t="s">
        <v>10</v>
      </c>
    </row>
    <row r="93" spans="1:12" ht="15.75">
      <c r="A93" s="15"/>
      <c r="B93" s="15"/>
      <c r="C93" s="25"/>
      <c r="D93" s="25"/>
      <c r="E93" s="15"/>
      <c r="F93" s="15"/>
      <c r="G93" s="14"/>
      <c r="H93" s="2" t="str">
        <f>Startlieste!H52</f>
        <v>Krebs   Tobias</v>
      </c>
      <c r="I93" s="21">
        <f>'1. Rd.'!F17</f>
        <v>90</v>
      </c>
      <c r="J93" s="21">
        <f>'2. Rd.'!F17</f>
        <v>92</v>
      </c>
      <c r="K93" s="21">
        <f>'3. Rd.'!F17</f>
        <v>95</v>
      </c>
      <c r="L93" s="22" t="s">
        <v>10</v>
      </c>
    </row>
    <row r="94" spans="4:12" ht="15.75">
      <c r="D94" s="24"/>
      <c r="G94" s="14"/>
      <c r="H94" s="2" t="str">
        <f>Startlieste!H53</f>
        <v>Jost  Simon</v>
      </c>
      <c r="I94" s="21">
        <f>'1. Rd.'!G17</f>
        <v>81</v>
      </c>
      <c r="J94" s="21">
        <f>'2. Rd.'!G17</f>
        <v>73</v>
      </c>
      <c r="K94" s="21">
        <f>'3. Rd.'!G17</f>
        <v>72</v>
      </c>
      <c r="L94" s="22" t="s">
        <v>10</v>
      </c>
    </row>
    <row r="95" ht="15.75">
      <c r="H95" s="2"/>
    </row>
  </sheetData>
  <printOptions/>
  <pageMargins left="0.3937007874015748" right="0" top="0.5905511811023623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Sägesser Ruth</dc:creator>
  <cp:keywords/>
  <dc:description/>
  <cp:lastModifiedBy>Nydergger Ernst</cp:lastModifiedBy>
  <cp:lastPrinted>2010-08-29T09:45:13Z</cp:lastPrinted>
  <dcterms:created xsi:type="dcterms:W3CDTF">2003-10-07T15:36:21Z</dcterms:created>
  <dcterms:modified xsi:type="dcterms:W3CDTF">2010-08-29T21:23:42Z</dcterms:modified>
  <cp:category/>
  <cp:version/>
  <cp:contentType/>
  <cp:contentStatus/>
</cp:coreProperties>
</file>